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.9o\Desktop\ITAS MZLSRIOSPACVILLA\ITA PACORA\"/>
    </mc:Choice>
  </mc:AlternateContent>
  <bookViews>
    <workbookView xWindow="0" yWindow="0" windowWidth="20460" windowHeight="6720" activeTab="5"/>
  </bookViews>
  <sheets>
    <sheet name="Portada" sheetId="7" r:id="rId1"/>
    <sheet name="Codigo" sheetId="8" r:id="rId2"/>
    <sheet name="Matriz" sheetId="4" r:id="rId3"/>
    <sheet name="Variables" sheetId="3" state="hidden" r:id="rId4"/>
    <sheet name="Valoración GTC45" sheetId="5" r:id="rId5"/>
    <sheet name="Peligros - Efectos" sheetId="6" r:id="rId6"/>
  </sheets>
  <externalReferences>
    <externalReference r:id="rId7"/>
    <externalReference r:id="rId8"/>
  </externalReferences>
  <definedNames>
    <definedName name="_xlnm._FilterDatabase" localSheetId="2" hidden="1">Matriz!$A$5:$AD$16</definedName>
    <definedName name="_xlnm._FilterDatabase" localSheetId="5" hidden="1">'Peligros - Efectos'!$A$1:$C$54</definedName>
    <definedName name="aceptabilidad">[1]Variables!$J$2:$K$7</definedName>
    <definedName name="_xlnm.Print_Area" localSheetId="2">Matriz!$A$1:$AD$16</definedName>
    <definedName name="_xlnm.Print_Area" localSheetId="5">'Peligros - Efectos'!$C$1:$C$48</definedName>
    <definedName name="_xlnm.Print_Area" localSheetId="4">'Valoración GTC45'!$B$1:$O$27</definedName>
    <definedName name="consecuencia" localSheetId="5">[2]Listas!$G$2:$G$9</definedName>
    <definedName name="consecuencia">Variables!$G$1:$G$5</definedName>
    <definedName name="deficiencia">Variables!$D$1:$D$5</definedName>
    <definedName name="efecto" localSheetId="5">[2]Listas!$F$2:$F$60</definedName>
    <definedName name="EFECTO">Variables!$C$1:$C$65</definedName>
    <definedName name="Exposición" localSheetId="5">[2]Listas!$I$2:$I$9</definedName>
    <definedName name="exposición">Variables!$E$1:$E$5</definedName>
    <definedName name="grupo" localSheetId="5">[2]Listas!$C$2:$C$21</definedName>
    <definedName name="GRUPO">Variables!$A$1:$A$15</definedName>
    <definedName name="OLE_LINK1" localSheetId="1">Codigo!$G$4</definedName>
    <definedName name="PLUF">Variables!$H$1:$I$5</definedName>
    <definedName name="probabilidad">[2]Listas!$H$2:$H$9</definedName>
    <definedName name="riesgo" localSheetId="5">[2]Listas!$D$2:$D$60</definedName>
    <definedName name="RIESGO">Variables!$B$1:$B$66</definedName>
    <definedName name="rutinario">[2]Listas!$E$2:$E$5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0" i="4" l="1"/>
  <c r="Q9" i="4"/>
  <c r="T9" i="4" s="1"/>
  <c r="U9" i="4" s="1"/>
  <c r="V9" i="4" s="1"/>
  <c r="T10" i="4"/>
  <c r="U10" i="4" s="1"/>
  <c r="V10" i="4" s="1"/>
  <c r="T15" i="4"/>
  <c r="U15" i="4" s="1"/>
  <c r="V15" i="4" s="1"/>
  <c r="R9" i="4" l="1"/>
  <c r="R15" i="4"/>
  <c r="R10" i="4"/>
  <c r="Q8" i="4"/>
  <c r="R8" i="4" l="1"/>
  <c r="T8" i="4"/>
  <c r="U8" i="4" s="1"/>
  <c r="V8" i="4" s="1"/>
  <c r="Q12" i="4"/>
  <c r="Q11" i="4"/>
  <c r="R11" i="4" l="1"/>
  <c r="T11" i="4"/>
  <c r="U11" i="4" s="1"/>
  <c r="V11" i="4" s="1"/>
  <c r="R12" i="4"/>
  <c r="T12" i="4"/>
  <c r="U12" i="4" s="1"/>
  <c r="V12" i="4" s="1"/>
  <c r="Q16" i="4"/>
  <c r="R16" i="4" l="1"/>
  <c r="T16" i="4"/>
  <c r="U16" i="4" s="1"/>
  <c r="V16" i="4" s="1"/>
  <c r="Q14" i="4"/>
  <c r="Q13" i="4"/>
  <c r="Q7" i="4"/>
  <c r="R7" i="4" s="1"/>
  <c r="R13" i="4" l="1"/>
  <c r="T13" i="4"/>
  <c r="U13" i="4" s="1"/>
  <c r="V13" i="4" s="1"/>
  <c r="R14" i="4"/>
  <c r="T14" i="4"/>
  <c r="U14" i="4" s="1"/>
  <c r="V14" i="4" s="1"/>
  <c r="T7" i="4"/>
  <c r="U7" i="4" s="1"/>
  <c r="V7" i="4" s="1"/>
</calcChain>
</file>

<file path=xl/comments1.xml><?xml version="1.0" encoding="utf-8"?>
<comments xmlns="http://schemas.openxmlformats.org/spreadsheetml/2006/main">
  <authors>
    <author>ESFERA</author>
  </authors>
  <commentList>
    <comment ref="O5" authorId="0" shapeId="0">
      <text>
        <r>
          <rPr>
            <b/>
            <sz val="14"/>
            <color indexed="81"/>
            <rFont val="Tahoma"/>
            <family val="2"/>
          </rPr>
          <t>Colmena:</t>
        </r>
        <r>
          <rPr>
            <sz val="14"/>
            <color indexed="81"/>
            <rFont val="Tahoma"/>
            <family val="2"/>
          </rPr>
          <t xml:space="preserve">
MA = 10
A = 6
M = 2
B = 1</t>
        </r>
      </text>
    </comment>
    <comment ref="P5" authorId="0" shapeId="0">
      <text>
        <r>
          <rPr>
            <b/>
            <sz val="14"/>
            <color indexed="81"/>
            <rFont val="Tahoma"/>
            <family val="2"/>
          </rPr>
          <t>COLMENA:</t>
        </r>
        <r>
          <rPr>
            <sz val="14"/>
            <color indexed="81"/>
            <rFont val="Tahoma"/>
            <family val="2"/>
          </rPr>
          <t xml:space="preserve">
Continua = 4
Frecuente = 3
Ocasional = 2
Esporádica = 1</t>
        </r>
      </text>
    </comment>
    <comment ref="R5" authorId="0" shapeId="0">
      <text>
        <r>
          <rPr>
            <b/>
            <sz val="16"/>
            <color indexed="81"/>
            <rFont val="Tahoma"/>
            <family val="2"/>
          </rPr>
          <t>COLMENA:</t>
        </r>
        <r>
          <rPr>
            <sz val="16"/>
            <color indexed="81"/>
            <rFont val="Tahoma"/>
            <family val="2"/>
          </rPr>
          <t xml:space="preserve">
MA : 40-24
A: 20 - 10
M: 8 - 6
B: 4 - 2</t>
        </r>
      </text>
    </comment>
    <comment ref="S5" authorId="0" shapeId="0">
      <text>
        <r>
          <rPr>
            <b/>
            <sz val="14"/>
            <color indexed="81"/>
            <rFont val="Tahoma"/>
            <family val="2"/>
          </rPr>
          <t>COLMENA:</t>
        </r>
        <r>
          <rPr>
            <sz val="14"/>
            <color indexed="81"/>
            <rFont val="Tahoma"/>
            <family val="2"/>
          </rPr>
          <t xml:space="preserve">
Mortal: 100
Muy Grave: 60
Grave: 25
Leve: 10</t>
        </r>
      </text>
    </comment>
    <comment ref="U5" authorId="0" shapeId="0">
      <text>
        <r>
          <rPr>
            <b/>
            <sz val="14"/>
            <color indexed="81"/>
            <rFont val="Tahoma"/>
            <family val="2"/>
          </rPr>
          <t>COLMENA:</t>
        </r>
        <r>
          <rPr>
            <sz val="14"/>
            <color indexed="81"/>
            <rFont val="Tahoma"/>
            <family val="2"/>
          </rPr>
          <t xml:space="preserve">
1: 4000-600
2: 500 - 150
3: 120 - 40
4: 20
</t>
        </r>
      </text>
    </comment>
  </commentList>
</comments>
</file>

<file path=xl/sharedStrings.xml><?xml version="1.0" encoding="utf-8"?>
<sst xmlns="http://schemas.openxmlformats.org/spreadsheetml/2006/main" count="596" uniqueCount="352">
  <si>
    <t>PROCESO</t>
  </si>
  <si>
    <t>FUENTE GENERADORA</t>
  </si>
  <si>
    <t xml:space="preserve">RUTINARIO </t>
  </si>
  <si>
    <t>NO RUTINARIO</t>
  </si>
  <si>
    <t>TIEMPO DE EXPOSICIÓN (Hr)</t>
  </si>
  <si>
    <t xml:space="preserve">ACTIVIDADES </t>
  </si>
  <si>
    <t>CLASIFICACIÓN</t>
  </si>
  <si>
    <t>PELIGRO</t>
  </si>
  <si>
    <t>EFECTOS POSIBLES</t>
  </si>
  <si>
    <t>NIVEL DE EXPOSICIÓN</t>
  </si>
  <si>
    <t>NIVEL DE PROBABILIDAD</t>
  </si>
  <si>
    <t>NIVEL DE CONSECUENCIA</t>
  </si>
  <si>
    <t>NIVEL DE RIESGO E INTERVENCIÓN</t>
  </si>
  <si>
    <t>INTERPRETACIÓN DEL NR</t>
  </si>
  <si>
    <t>VALORACION RIESGO</t>
  </si>
  <si>
    <t>ACEPTABILIDAD DEL RIESGO</t>
  </si>
  <si>
    <t>No EXPUESTOS</t>
  </si>
  <si>
    <t>MEDIDAS INTERVENCION PROPUESTAS</t>
  </si>
  <si>
    <t>CONTROL ADMINISTRATIVO</t>
  </si>
  <si>
    <t>Vigencia</t>
  </si>
  <si>
    <t>Revisión:</t>
  </si>
  <si>
    <t>FUENTE</t>
  </si>
  <si>
    <t>MEDIO</t>
  </si>
  <si>
    <t>TRABAJADOR</t>
  </si>
  <si>
    <t xml:space="preserve">Hoja: </t>
  </si>
  <si>
    <t xml:space="preserve">Aprobó: </t>
  </si>
  <si>
    <t>Fecha:</t>
  </si>
  <si>
    <t>DESCRIPCIÓN</t>
  </si>
  <si>
    <t>INTERPRETACIÓN NIVEL PROBABILIDAD</t>
  </si>
  <si>
    <t>PEOR CONSECUENCIA</t>
  </si>
  <si>
    <t>EXISTENCIA REQUISITO LEGAL</t>
  </si>
  <si>
    <t>SUSTITUCIÓN</t>
  </si>
  <si>
    <t>ELIMINACIÓN</t>
  </si>
  <si>
    <t>CONTROL INGENIERÍA</t>
  </si>
  <si>
    <t>00/00/0000</t>
  </si>
  <si>
    <t>NIVEL DE DEFICIENCIA</t>
  </si>
  <si>
    <t>ACTIVIDAD</t>
  </si>
  <si>
    <t>CRITERIOS</t>
  </si>
  <si>
    <t>CONTROL ACTUAL</t>
  </si>
  <si>
    <t>Grupo de Riesgo</t>
  </si>
  <si>
    <t>Factor de Riesgo</t>
  </si>
  <si>
    <t>Posible Consecuencia</t>
  </si>
  <si>
    <t>1. BIOLÓGICO</t>
  </si>
  <si>
    <t xml:space="preserve">1.1.  Microorganismos (bacterias, parásitos, hongos, virus y ricketsias) </t>
  </si>
  <si>
    <t>1.1.  Infecciones y/o enfermedades agudas o crónicas o muerte.</t>
  </si>
  <si>
    <t>2. FÍSICOS</t>
  </si>
  <si>
    <t xml:space="preserve">1.2.  Macroorganismos (picaduras o mordeduras de animales) </t>
  </si>
  <si>
    <t>1.2.  Infecciones y/o enfermedades agudas o crónicas o muerte.</t>
  </si>
  <si>
    <t>3. QUÍMICOS</t>
  </si>
  <si>
    <t xml:space="preserve">2.1.  Ruido (impacto, intermitente o continuo)                                                                       </t>
  </si>
  <si>
    <t>2.1.  Hipoacusia, perdida de la audicion, stress, disconfot, cefalea, falta de concentración, agotamiento, alteraciones del sueño.</t>
  </si>
  <si>
    <t>4. PSICOSOCIAL</t>
  </si>
  <si>
    <t>2.2.  Iluminación deficiente</t>
  </si>
  <si>
    <t>2.2.  Transtornos visuales, cefalea, disconfort, fatiga.</t>
  </si>
  <si>
    <t>5. BIOMECANICO</t>
  </si>
  <si>
    <t>2.3.  Iluminación en exceso</t>
  </si>
  <si>
    <t>2.3.  Transtornos visuales, cefalea, disconfort, fatiga, problemas dermatologicos, alopesia.</t>
  </si>
  <si>
    <t>6. S (MECANICOS)</t>
  </si>
  <si>
    <t>2.4.  Vibraciones (Cuerpo entero, segmentaria)</t>
  </si>
  <si>
    <t>2.4.  Alteracion del sistema osteomuscular, tensión, fatiga, estrés.</t>
  </si>
  <si>
    <t>7. S (ELÉCTRICO)</t>
  </si>
  <si>
    <t>2.5.  Disconfort térmico (temperaturas extremas como calor y frio)</t>
  </si>
  <si>
    <t>2.5.  Alteraciones musculares y articulares, cefalea, complicaciones cardiacas, edemas, adinamia.</t>
  </si>
  <si>
    <t>8. S (LOCATIVO)</t>
  </si>
  <si>
    <t>2.6.  Radiaciones ionizantes (rayos X, gama, beta, alfa, Neutrones)</t>
  </si>
  <si>
    <t>2.6.   Quemaduras y lesiones en piel, CA en piel y órganos internos, trastornos de la función reproductiva, teratogénesis, reducción de la expectativa de vida, trastornos derivados del aumento de radicales libres.</t>
  </si>
  <si>
    <t>9. S (TECNOLOGICO)</t>
  </si>
  <si>
    <t>2.7.  Radiaciones no ionizantes (uv, visible, infrarroja, microondas, radiofrecuencia, laser, ultravioleta)</t>
  </si>
  <si>
    <t>2.7.   Quemaduras y lesiones en piel, CA en piel, lesiones por fotoenvejecimiento y oculares por exposición visual intensa</t>
  </si>
  <si>
    <t>10. S (A. TRANSITO)</t>
  </si>
  <si>
    <t>3.1.  Polvos orgánicos e inorgánicos</t>
  </si>
  <si>
    <t>3.1.  Transtornos de la piel, lesiones de la piel e infecciones y enfermedades respiratorias.</t>
  </si>
  <si>
    <t>11. S (PÚBLICO)</t>
  </si>
  <si>
    <t>3.2.  Fibras</t>
  </si>
  <si>
    <t>3.2.  Transtornos de la piel, lesiones de la piel e infecciones y enfermedades respiratorias.</t>
  </si>
  <si>
    <t>12. S (T. EN ALTURAS)</t>
  </si>
  <si>
    <t>3.3.  Liquidos (nieblas y rocios)</t>
  </si>
  <si>
    <t>3.3.  Transtornos de la piel, quemaduras, irritacion y lesiones de la piel e infecciones y enfermedades respiratorias, reacciones alergicas, intoxicación.</t>
  </si>
  <si>
    <t>13. S (E. CONFINADOS)</t>
  </si>
  <si>
    <t>3.4.  Gases y vapores</t>
  </si>
  <si>
    <t>3.4.  Transtornos de la piel, quemaduras, irritacion y lesiones de la piel e infecciones y enfermedades respiratorias, reacciones alergicas, intoxicación.</t>
  </si>
  <si>
    <t>14. FENOMENOS NATURALES</t>
  </si>
  <si>
    <t>3.5.  Humos metalicos, no metalicos</t>
  </si>
  <si>
    <t>3.5.  Fiebre de humos metalicos, alteraciones oculares, alteraciones respiratorias, quemaduras, enfermedades cardiacas, problemas reproductivos, alteraciones en SNC.</t>
  </si>
  <si>
    <t>3.6.  Material Particulado</t>
  </si>
  <si>
    <t>3.6.  Enfermedades respiratorias.</t>
  </si>
  <si>
    <t>4.1.  Gestión organizacional (estilo de mando,
pago, contratación, participación,
inducción y capacitación, bienestar
social, evaluación del desempeño,
manejo de cambios).</t>
  </si>
  <si>
    <t>4.1.  Enfermedades cardiovasculares, depresion, ansiedad, estrés y otros trastornos de la salud mental, transtornos musculoesqueleticos y gastrointestinales, consumo de spa.</t>
  </si>
  <si>
    <t>4.2.  Características de la organización del trabajo (comunicación, tecnología, organización del trabajo, demandas cualitativas y cuantitativas de la labor).</t>
  </si>
  <si>
    <t>4.2.  Enfermedades cardiovasculares, depresion, ansiedad, estrés y otros trastornos de la salud mental, transtornos musculoesqueleticos y gastrointestinales, consumo de spa.</t>
  </si>
  <si>
    <t>4.3.  Características del grupo social de trabajo (relaciones, cohesión, calidad de interacciones, trabajo en equipo).</t>
  </si>
  <si>
    <t>4.3.  Enfermedades cardiovasculares, depresion, ansiedad, estrés y otros trastornos de la salud mental, transtornos musculoesqueleticos y gastrointestinales, consumo de spa.</t>
  </si>
  <si>
    <t>4.4.  Condiciones de la tarea (carga mental, contenido de la tarea, demandas emocionales, sistemas de control, definición de roles, monotonía, etc.).</t>
  </si>
  <si>
    <t>4.4.  Enfermedades cardiovasculares, depresion, ansiedad, estrés y otros trastornos de la salud mental, transtornos musculoesqueleticos y gastrointestinales, consumo de spa.</t>
  </si>
  <si>
    <t>4.5.  Interfase persona - tarea (conocimientos, habilidades en relación con la demanda de la tarea, iniciativa, autonomía y
reconocimiento, identificación de la persona con la tarea y la organización).</t>
  </si>
  <si>
    <t>4.5.  Enfermedades cardiovasculares, depresion, ansiedad, estrés y otros trastornos de la salud mental, transtornos musculoesqueleticos y gastrointestinales, consumo de spa.</t>
  </si>
  <si>
    <t>4.6.  Jornada de trabajo (pausas, trabajo nocturno, rotación, horas extras, descansos)</t>
  </si>
  <si>
    <t>4.6.  Enfermedades cardiovasculares, depresion, ansiedad, estrés y otros trastornos de la salud mental, transtornos musculoesqueleticos y gastrointestinales, consumo de spa.</t>
  </si>
  <si>
    <t>5.1.  Postura (prolongada mantenida, forzada, antigravitacional)</t>
  </si>
  <si>
    <t>5.1.  Lesiones del sistema musculoesquelético ( dolores musculares y articulares, tendinitis ), trastornos circulatorios arteriales y venosos, afección de nervios periféricos.</t>
  </si>
  <si>
    <t>5.2.  Sobreesfuerzos</t>
  </si>
  <si>
    <t>5.2.  Lesiones del sistema musculoesquelético ( dolores musculares y articulares, tendinitis ), trastornos circulatorios arteriales y venosos, afección de nervios periféricos.</t>
  </si>
  <si>
    <t>5.3.  Movimientos repetitivos</t>
  </si>
  <si>
    <t>5.3.  Lesiones del sistema musculoesquelético ( dolores musculares y articulares, tendinitis ), trastornos circulatorios arteriales y venosos, afección de nervios periféricos.</t>
  </si>
  <si>
    <t>5.4.  Manipulacion de cargas</t>
  </si>
  <si>
    <t>5.4.  Lesiones del sistema musculoesquelético ( dolores musculares y articulares, tendinitis ), trastornos circulatorios arteriales y venosos, afección de nervios periféricos.</t>
  </si>
  <si>
    <t>6.1.  Mecánico (manipulacion de herramientas y equipos).</t>
  </si>
  <si>
    <t>6.1.  Trauma craneoencefálico, lesiones del sistema músculo esquelético y de piel, lesiones múltiples, muerte.</t>
  </si>
  <si>
    <t>6.2.  Mecanico (Golpes o choques por o contra objetos).</t>
  </si>
  <si>
    <t>6.2.  Trauma craneoencefálico, lesiones del sistema músculo esquelético y de piel, lesiones múltiples, muerte.</t>
  </si>
  <si>
    <t>6.3.  Mecanico (Punciones, lesiones y cortes con objetos).</t>
  </si>
  <si>
    <t>6.3.  Trauma craneoencefálico, lesiones del sistema músculo esquelético y de piel, lesiones múltiples, muerte</t>
  </si>
  <si>
    <t>6.4.  Mecanico (Caídas de objetos)</t>
  </si>
  <si>
    <t>6.4.  Trauma craneoencefálico, lesiones del sistema músculo esquelético y de piel, lesiones múltiples, muerte.</t>
  </si>
  <si>
    <t>6.5.  Mecanico (Atrapamiento)</t>
  </si>
  <si>
    <t>6.5.  Trauma craneoencefálico, lesiones del sistema músculo esquelético y de piel, lesiones múltiples, muerte.</t>
  </si>
  <si>
    <t>6.6.  Mecanico (materiales proyectados sólidos o fluidos)</t>
  </si>
  <si>
    <t>6.6.  Trauma craneoencefálico, lesiones del sistema músculo esquelético y de piel, lesiones múltiples, muerte.</t>
  </si>
  <si>
    <t>7.1.  Eléctrico (alta y baja tensión, estática)</t>
  </si>
  <si>
    <t>7.1.  Quemaduras, electrocución, arritmia cardíaca, insuficiencia renal, muerte.</t>
  </si>
  <si>
    <t>8.1.  Locativo (sistemas y medios de almacenamiento).</t>
  </si>
  <si>
    <t>8.1.  Trauma craneoencefálico, lesiones del sistema músculo esquelético y de piel, lesiones múltiples, muerte.</t>
  </si>
  <si>
    <t>8.2.  Locativo, superficies de trabajo (irregulares, deslizantes, con diferencia del nivel),</t>
  </si>
  <si>
    <t>8.2.  Trauma craneoencefálico, lesiones del sistema músculo esquelético y de piel, lesiones múltiples, muerte.</t>
  </si>
  <si>
    <t>8.3.  Locativo, condiciones de orden y aseo.
(caídas de objeto)</t>
  </si>
  <si>
    <t>8.3.  Trauma craneoencefálico, lesiones del sistema músculo esquelético y de piel, lesiones múltiples, muerte.</t>
  </si>
  <si>
    <t>8.4.  Locativo, (caídas de objeto)</t>
  </si>
  <si>
    <t>8.4.  Trauma craneoencefálico, lesiones del sistema músculo esquelético y de piel, lesiones múltiples, muerte.</t>
  </si>
  <si>
    <t>9.1.  Tecnológico (explosión)</t>
  </si>
  <si>
    <t>9.1.  Lesiones traumaticas múltiples, quemaduras, muerte.</t>
  </si>
  <si>
    <t>9.2.  Tecnológico (fuga)</t>
  </si>
  <si>
    <t>9.2.  Lesiones traumaticas múltiples, quemaduras, intoxicacion, asfixia, muerte.</t>
  </si>
  <si>
    <t>9.3.  Tecnológico (derrame)</t>
  </si>
  <si>
    <t>9.3.  Lesiones de la piel, quemaduras, intoxicacion, asfixia, muerte.</t>
  </si>
  <si>
    <t>9.4.  Tecnológico (incendio)</t>
  </si>
  <si>
    <t>9.4.  Lesiones de la piel, traumaticas, quemaduras, intoxicacion, asfixia, muerte.</t>
  </si>
  <si>
    <t>10.1.  Accidentes de transito/desplazamiento por vias (peatón, vehículo)</t>
  </si>
  <si>
    <t>10.1.  Trauma craneoencefálico, lesiones del sistema músculo esquelético y de piel, lesiones múltiples, muerte.</t>
  </si>
  <si>
    <t>11.1.  Delincuencia común</t>
  </si>
  <si>
    <t>11.1.  Trauma craneoencefálico, lesiones del sistema músculo esquelético y de piel, lesiones múltiples, muerte.</t>
  </si>
  <si>
    <t>11.2.  Riesgos contra la personas (Agresiones, atraco, secuestro, asesinato)</t>
  </si>
  <si>
    <t>11.2.  Trauma craneoencefálico, lesiones del sistema músculo esquelético y de piel, lesiones múltiples, muerte.</t>
  </si>
  <si>
    <t>11.3.  Riesgo contra las instalaciones</t>
  </si>
  <si>
    <t>11.3.  Trauma craneoencefálico, lesiones del sistema músculo esquelético y de piel, lesiones múltiples, muerte.</t>
  </si>
  <si>
    <t>11.4.  Otras situaciones de orden social</t>
  </si>
  <si>
    <t>11.4.  Trauma craneoencefálico, lesiones del sistema músculo esquelético y de piel, lesiones múltiples, muerte.</t>
  </si>
  <si>
    <t>12.1.  Caida de Alturas</t>
  </si>
  <si>
    <t>12.1.  Trauma craneoencefálico, lesiones del sistema músculo esquelético y de piel, lesiones múltiples, muerte.</t>
  </si>
  <si>
    <t>13.1.  Confinados</t>
  </si>
  <si>
    <t>13.1.  Politraumatismos, intoxicacion, asfixia.</t>
  </si>
  <si>
    <t>14.1 Sismo</t>
  </si>
  <si>
    <t>14.1 Trauma craneoencefálico, lesiones del sistema músculo esquelético y de piel por caídas y golpes, lesiones múltiples, muerte.</t>
  </si>
  <si>
    <t>14.2 Terremoto</t>
  </si>
  <si>
    <t>14.2 Trauma craneoencefálico, lesiones del sistema músculo esquelético y de piel por caídas y golpes, lesiones múltiples, muerte.</t>
  </si>
  <si>
    <t>14.3 Vendaval</t>
  </si>
  <si>
    <t>14.3 Trauma craneoencefálico, lesiones del sistema músculo esquelético y de piel por caídas y golpes, lesiones múltiples, muerte.</t>
  </si>
  <si>
    <t>14.4 Inundación</t>
  </si>
  <si>
    <t>14.4 Trauma craneoencefálico, lesiones del sistema músculo esquelético y de piel por caídas y golpes, lesiones múltiples, muerte.</t>
  </si>
  <si>
    <t>14.5 Derrumbe</t>
  </si>
  <si>
    <t>14.5 Trauma craneoencefálico, lesiones del sistema músculo esquelético y de piel por caídas y golpes, lesiones múltiples, muerte.</t>
  </si>
  <si>
    <t>14.6 Precipitaciones ( lluvias granizadas, heladas)</t>
  </si>
  <si>
    <t>14.6 Trauma craneoencefálico, lesiones del sistema músculo esquelético y de piel por caídas y golpes, lesiones múltiples, muerte.</t>
  </si>
  <si>
    <t>Ubicación</t>
  </si>
  <si>
    <t>Formas</t>
  </si>
  <si>
    <t>Fuente</t>
  </si>
  <si>
    <t>Eliminación</t>
  </si>
  <si>
    <t>Sustitución</t>
  </si>
  <si>
    <t>Medio</t>
  </si>
  <si>
    <t>Control Administrativo</t>
  </si>
  <si>
    <t>Control de Ingeniería</t>
  </si>
  <si>
    <t>Persona</t>
  </si>
  <si>
    <t>EPPs</t>
  </si>
  <si>
    <t>Nivel de Deficiencia</t>
  </si>
  <si>
    <t>Valor de ND</t>
  </si>
  <si>
    <t>Significado</t>
  </si>
  <si>
    <t>Nivel de Consecuencia</t>
  </si>
  <si>
    <t>Valor de NC</t>
  </si>
  <si>
    <t>Muy Alto</t>
  </si>
  <si>
    <t>Se ha(n) detectado peligro(s) que determina(n) como posible la generación de incidentes o consecuencias muy significativas, o la eficacia del conjunto de medidas preventivas existentes respecto al riesgo es nula o no existe, o ambos.</t>
  </si>
  <si>
    <t>Catastrófico</t>
  </si>
  <si>
    <t>Muerte</t>
  </si>
  <si>
    <t>Alto</t>
  </si>
  <si>
    <t>Se ha(n) detectado algún(os) peligro(s) que pueden dar lugar a consecuencias significativa(s), o la eficacia del conjunto de medidas preventivas existentes es baja, o ambos.</t>
  </si>
  <si>
    <t>Muy Grave</t>
  </si>
  <si>
    <t>Lesiones o enfermedades graves irreparables</t>
  </si>
  <si>
    <t>Se han detectado peligros que pueden dar lugar a consecuencias poco significativas o de menor importancia, o la eficacia del conjunto de medidas preventivas existentes es moderada, o ambos.</t>
  </si>
  <si>
    <t>Grave</t>
  </si>
  <si>
    <t>Lesiones o enfermedades con incapacidad temporal</t>
  </si>
  <si>
    <t>Bajo</t>
  </si>
  <si>
    <t>No se asigna Valor</t>
  </si>
  <si>
    <t>No se ha detectado consecuencia alguna, o la eficacia del conjunto de medidas preventivas existentes es alta, o ambos. El riesgo está controlado.</t>
  </si>
  <si>
    <t>Leve</t>
  </si>
  <si>
    <t>Lesiones o enfermedades que no requieren incapacidad.</t>
  </si>
  <si>
    <t>NIVEL DE EXPOSICION</t>
  </si>
  <si>
    <t>Niveles de Riesgo</t>
  </si>
  <si>
    <t>Nivel de Probabilidad</t>
  </si>
  <si>
    <t>Nivel de Exposición</t>
  </si>
  <si>
    <t>Valor de Ne</t>
  </si>
  <si>
    <t>Continua</t>
  </si>
  <si>
    <t>La situación de exposición se presenta sin interrupción o varias veces con tiempo prolongado durante la jornada laboral</t>
  </si>
  <si>
    <t>Nivel de Consecuencias</t>
  </si>
  <si>
    <t>I</t>
  </si>
  <si>
    <t>II</t>
  </si>
  <si>
    <t>Frecuente</t>
  </si>
  <si>
    <t>La situación de exposición se presenta varias veces durante la jornada laboral por tiempos cortos.</t>
  </si>
  <si>
    <t>4000- 2400</t>
  </si>
  <si>
    <t>2000-1200</t>
  </si>
  <si>
    <t>800-600</t>
  </si>
  <si>
    <t>400-200</t>
  </si>
  <si>
    <t>Ocasional</t>
  </si>
  <si>
    <t>La situación de exposición se presenta alguna vez durante la jornada laboral y por un periodo de tiempo corto.</t>
  </si>
  <si>
    <t>II 240</t>
  </si>
  <si>
    <t>Esporádica</t>
  </si>
  <si>
    <t>La situación de exposición se presenta de manera eventual.</t>
  </si>
  <si>
    <t>2400-1440</t>
  </si>
  <si>
    <t>1200-600</t>
  </si>
  <si>
    <t>480-360</t>
  </si>
  <si>
    <t>III120</t>
  </si>
  <si>
    <t xml:space="preserve">I </t>
  </si>
  <si>
    <t>III</t>
  </si>
  <si>
    <t>1000-600</t>
  </si>
  <si>
    <t>500-250</t>
  </si>
  <si>
    <t>200-150</t>
  </si>
  <si>
    <t>100-50</t>
  </si>
  <si>
    <t>Niveles de Probabilidad</t>
  </si>
  <si>
    <t>III 40</t>
  </si>
  <si>
    <t>400-240</t>
  </si>
  <si>
    <t>III100</t>
  </si>
  <si>
    <t>80-60</t>
  </si>
  <si>
    <t>IV 20</t>
  </si>
  <si>
    <t>MA 40</t>
  </si>
  <si>
    <t>MA 30</t>
  </si>
  <si>
    <t>A 20</t>
  </si>
  <si>
    <t>A 10</t>
  </si>
  <si>
    <t>MA 24</t>
  </si>
  <si>
    <t>A 18</t>
  </si>
  <si>
    <t>A 12</t>
  </si>
  <si>
    <t>M 6</t>
  </si>
  <si>
    <t>Nivel de Riesgo e Intervencion</t>
  </si>
  <si>
    <t>Valor de NR</t>
  </si>
  <si>
    <t>M 8</t>
  </si>
  <si>
    <t>B 4</t>
  </si>
  <si>
    <t>B 2</t>
  </si>
  <si>
    <t>4000-600</t>
  </si>
  <si>
    <t>Situación crítica. Suspender actividades hasta que el riesgo esté bajo control. Intervención urgente.</t>
  </si>
  <si>
    <t>500-150</t>
  </si>
  <si>
    <t>Corregir y adoptar medidas de control de inmediato. Sin embargo suspenda actividades si el nivel de riesgo está por encima o igual de 360.</t>
  </si>
  <si>
    <t>120-40</t>
  </si>
  <si>
    <t>Mejorar si es posible. Sería conveniente justificar la intervención y su rentabilidad</t>
  </si>
  <si>
    <t>Entre 40 y 24</t>
  </si>
  <si>
    <t>Situación deficiente con exposición continua, o muy deficiente con exposición frecuente. Normalmente la materialización del riesgo ocurre con frecuencia.</t>
  </si>
  <si>
    <t>IV</t>
  </si>
  <si>
    <t>Mantener las medidas de control existentes, pero se deberían considerar soluciones o mejoras y se deben hacer comprobaciones periódicas para asegurar que el riesgo aún es aceptable.</t>
  </si>
  <si>
    <t>Entre 20 y 10</t>
  </si>
  <si>
    <t>Situación deficiente con exposición frecuente u ocasional, o bien situación muy deficiente con exposición ocasional o esporádica. La materialización del Riesgo es posible que suceda varias veces en la vida laboral</t>
  </si>
  <si>
    <t>Entre 8 y 6</t>
  </si>
  <si>
    <t>Situación deficiente con exposición esporádica, o bien situación mejorable con exposición continuada o frecuente. Es posible que suceda el daño alguna vez.</t>
  </si>
  <si>
    <t>Entre 4 y 2</t>
  </si>
  <si>
    <t>Situación mejorable con exposición ocasional o esporádica, o situación sin anomalía destacable con cualquier nivel de exposición. No es esperable que se materialice el riesgo, aunque puede ser concebible.</t>
  </si>
  <si>
    <t>Deficiencia</t>
  </si>
  <si>
    <t>Exposición</t>
  </si>
  <si>
    <t>Probabilidad</t>
  </si>
  <si>
    <t>Consecuencia</t>
  </si>
  <si>
    <t>Riesgo</t>
  </si>
  <si>
    <t>NR</t>
  </si>
  <si>
    <t>No Aceptable</t>
  </si>
  <si>
    <t>Mejorable</t>
  </si>
  <si>
    <t>Aceptable</t>
  </si>
  <si>
    <t>Contacto termico</t>
  </si>
  <si>
    <t>TRABAJADORES (EPPs)</t>
  </si>
  <si>
    <t>Aceptable con control especifico</t>
  </si>
  <si>
    <t>Grupo de Peligro</t>
  </si>
  <si>
    <t>X</t>
  </si>
  <si>
    <t>MATRIZ  DE IDENTIFICACIÓN DE PELIGROS, EVALUACIÓN DE RIESGOS Y DETERMINACIÓN DE CONTROLES</t>
  </si>
  <si>
    <t>N/A</t>
  </si>
  <si>
    <t>E.S.E. HOSPITAL SANTA TERESITA DE PACORA.</t>
  </si>
  <si>
    <t>Nombre de la Institucion</t>
  </si>
  <si>
    <t>Nit de la empresa</t>
  </si>
  <si>
    <t>Fecha de realización:</t>
  </si>
  <si>
    <t>Realizado por:</t>
  </si>
  <si>
    <t>Cargo:</t>
  </si>
  <si>
    <t>Ciudad</t>
  </si>
  <si>
    <t xml:space="preserve">Departamento de ubicación </t>
  </si>
  <si>
    <t>Sector económico</t>
  </si>
  <si>
    <t>Clase de Riesgo</t>
  </si>
  <si>
    <t>Sistema de Gestión de la Seguridad y Salud en el Trabajo</t>
  </si>
  <si>
    <t xml:space="preserve">SG-SST </t>
  </si>
  <si>
    <t>Versión:</t>
  </si>
  <si>
    <r>
      <t xml:space="preserve">Página 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de </t>
    </r>
    <r>
      <rPr>
        <b/>
        <sz val="10"/>
        <color theme="1"/>
        <rFont val="Arial"/>
        <family val="2"/>
      </rPr>
      <t>6</t>
    </r>
  </si>
  <si>
    <t>Elaboró:</t>
  </si>
  <si>
    <t xml:space="preserve">Revisó: </t>
  </si>
  <si>
    <t>MATRIZ: MAT-SST-001</t>
  </si>
  <si>
    <t>MATRIZ DE IDENTIFICACIÓN DE PELIGROS Y EVALUACIÓN DE RIESGOS</t>
  </si>
  <si>
    <r>
      <t>Código:</t>
    </r>
    <r>
      <rPr>
        <sz val="8"/>
        <color theme="1"/>
        <rFont val="Arial"/>
        <family val="2"/>
      </rPr>
      <t xml:space="preserve"> MAT-SST-001</t>
    </r>
  </si>
  <si>
    <t>ARL</t>
  </si>
  <si>
    <t>versión</t>
  </si>
  <si>
    <t xml:space="preserve">LA NOTARIA DE PACORA ATIENDE USUARIOS EN HORARIOS REGUALRES, DONDE SE VERIFICA, SE CERTIFICAN DOCUMENTOS DE DIFRENET ÍNDOLE, TALES COMO: ESCRITURAS, CONCILIACIONES, AUTENTICACIONES, ETC. ESTE PROCESO ESTÁ A CARGO DEL NOTARIO CON SU GRUPO DE TRABAJO </t>
  </si>
  <si>
    <t>NOTARIO Y AUXILIARES</t>
  </si>
  <si>
    <t>RECPECIÓN DE DOCUMENTOS, LECTURA Y ANÁLISIS DE LOS MISMOS, VERIFICACIÓN Y COMPARACIÓN CON DOCUMENTOS ORIGINALES Y OTRAS ACTIVIDADES PROPIAS DEL NOTARIADO</t>
  </si>
  <si>
    <t>1.1.  Infecciones y/o enfermedades agudas o crónicas o muerte e infección por Covid-19</t>
  </si>
  <si>
    <t>CARGOS</t>
  </si>
  <si>
    <t>LUGAR</t>
  </si>
  <si>
    <t xml:space="preserve">VENTANILLA, RECEPCIÓN, SALA DE ESPERA, OFICINA DE NOTARIO, SANITARIO, ARCHIVO Y CAFETÍN </t>
  </si>
  <si>
    <t xml:space="preserve">Infecciones agudas y crónicas con comorbilidades severas e inclusive muerte </t>
  </si>
  <si>
    <t xml:space="preserve">SI </t>
  </si>
  <si>
    <t xml:space="preserve">Distanciamiento físico, uso obligatorio del tapabocas. </t>
  </si>
  <si>
    <t>Uso de tapabocas</t>
  </si>
  <si>
    <t xml:space="preserve">Computadores y luminarias </t>
  </si>
  <si>
    <t xml:space="preserve">Lesiones leves en piel, tales como queratosis atinica </t>
  </si>
  <si>
    <t>Cambiar luminarias por LED</t>
  </si>
  <si>
    <t xml:space="preserve">Exámenes médicos periódicos ocupacionales </t>
  </si>
  <si>
    <t xml:space="preserve">Elementos con los que se realiza el proceso de aseo y desinfección </t>
  </si>
  <si>
    <t xml:space="preserve">Irritación a nivel tractorespiratorio superior y dematitis por contacto </t>
  </si>
  <si>
    <t>Exámenes médicos periódicos ocupacionales, capacitaciuón en manejo de productos químicos, cumplimiento de la normatividad vigente (Decreto 1496 de 2018(</t>
  </si>
  <si>
    <t>Eelementos d eproteciójn personal (Tapabocas, protector visual, guantes, zapatp antidelizante y de fácil limpieza,  delantal antifluido)</t>
  </si>
  <si>
    <t xml:space="preserve">Atención al público en época de pandemia </t>
  </si>
  <si>
    <t xml:space="preserve">Ansiedad, estrés laboral </t>
  </si>
  <si>
    <t xml:space="preserve">Capacitación sobre prevención de riesgo psicosociall, promoción de actividades lúdicas </t>
  </si>
  <si>
    <t xml:space="preserve">Posición bípeda en atención al usuario </t>
  </si>
  <si>
    <t xml:space="preserve">Lesiones osteomusculares, agudas y crónicas </t>
  </si>
  <si>
    <t xml:space="preserve">Revisar elementos de trabajo como sillas y escritorios </t>
  </si>
  <si>
    <t xml:space="preserve">Capacitación sobre prevención de desórdenes musculoesqulético, exámenes médicos priódicos, pausas activas </t>
  </si>
  <si>
    <t xml:space="preserve">Estantería de archivo por caída de libros empastados </t>
  </si>
  <si>
    <t xml:space="preserve">Traumas leves en diferentes partes del cuerpo </t>
  </si>
  <si>
    <t>Capaciotación sobre forma adecuada de archivar los diferentes elementos (No arrumes mayores a 2,2,)</t>
  </si>
  <si>
    <t xml:space="preserve">Cables en varios sitios sin entubar </t>
  </si>
  <si>
    <t xml:space="preserve">Quemaduras leves, arrimias </t>
  </si>
  <si>
    <t xml:space="preserve">Revisión del sistema eléctrico, principalmente entubar </t>
  </si>
  <si>
    <t>Falta de orden en el cafetín</t>
  </si>
  <si>
    <t xml:space="preserve">Campaña de capacitación para mejorar el orden y aseo  </t>
  </si>
  <si>
    <t xml:space="preserve">Atención al público </t>
  </si>
  <si>
    <t xml:space="preserve">Lesiones graves, traumas graves en diferentes partes del cuerpo </t>
  </si>
  <si>
    <t xml:space="preserve">Cámaras de seguridad </t>
  </si>
  <si>
    <t xml:space="preserve">Tener presente los número telefónicos y contactos de organismos oficiales </t>
  </si>
  <si>
    <t xml:space="preserve">Movimientos telúricos </t>
  </si>
  <si>
    <t xml:space="preserve">Traumas severos, muerte </t>
  </si>
  <si>
    <t xml:space="preserve">Cumplimiento de las normas sismoresistentes, plan de evacuación, señalización, demarcación, capacitación </t>
  </si>
  <si>
    <t>NOTARIA UNICA DE PACORA</t>
  </si>
  <si>
    <t>V:I</t>
  </si>
  <si>
    <t>HENRY CASTIBLANCO LUGO</t>
  </si>
  <si>
    <t>ASESOR SST</t>
  </si>
  <si>
    <t>PACORA</t>
  </si>
  <si>
    <t>CALDAS</t>
  </si>
  <si>
    <t>SERVICIOS NOTARIALES</t>
  </si>
  <si>
    <t>COLMENA</t>
  </si>
  <si>
    <t>HCL</t>
  </si>
  <si>
    <t>VIGÍA</t>
  </si>
  <si>
    <t>NOTARIO</t>
  </si>
  <si>
    <t>No. de trabajadores</t>
  </si>
  <si>
    <t xml:space="preserve"> NIVEL:2                     </t>
  </si>
  <si>
    <t>Fecha de creación: 01-03-2022</t>
  </si>
  <si>
    <t>Este peligro se presenta debido a la atención de usuarios en ventanilla.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</si>
</sst>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.00"/>
    <numFmt numFmtId="165" formatCode="#.00"/>
    <numFmt numFmtId="166" formatCode="%#.00"/>
    <numFmt numFmtId="167" formatCode="#."/>
    <numFmt numFmtId="168" formatCode="m\o\n\th\ d\,\ yyyy"/>
  </numFmts>
  <fonts count="33" x14ac:knownFonts="1">
    <font>
      <sz val="11"/>
      <color theme="1"/>
      <name val="Calibri"/>
      <family val="2"/>
      <scheme val="minor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8"/>
      <color theme="1"/>
      <name val="Gill Sans MT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8"/>
      <name val="Gill Sans MT"/>
      <family val="2"/>
    </font>
    <font>
      <b/>
      <sz val="8"/>
      <color theme="0"/>
      <name val="Gill Sans MT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8"/>
      <name val="Gill Sans MT"/>
      <family val="2"/>
    </font>
    <font>
      <sz val="8"/>
      <color theme="1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4" fontId="2" fillId="0" borderId="0">
      <protection locked="0"/>
    </xf>
    <xf numFmtId="164" fontId="2" fillId="0" borderId="0">
      <protection locked="0"/>
    </xf>
    <xf numFmtId="168" fontId="2" fillId="0" borderId="0">
      <protection locked="0"/>
    </xf>
    <xf numFmtId="165" fontId="2" fillId="0" borderId="0">
      <protection locked="0"/>
    </xf>
    <xf numFmtId="167" fontId="3" fillId="0" borderId="0">
      <protection locked="0"/>
    </xf>
    <xf numFmtId="167" fontId="3" fillId="0" borderId="0">
      <protection locked="0"/>
    </xf>
    <xf numFmtId="166" fontId="2" fillId="0" borderId="0">
      <protection locked="0"/>
    </xf>
    <xf numFmtId="9" fontId="4" fillId="0" borderId="0" applyFont="0" applyFill="0" applyBorder="0" applyAlignment="0" applyProtection="0"/>
    <xf numFmtId="167" fontId="2" fillId="0" borderId="1">
      <protection locked="0"/>
    </xf>
    <xf numFmtId="0" fontId="4" fillId="0" borderId="0"/>
  </cellStyleXfs>
  <cellXfs count="252">
    <xf numFmtId="0" fontId="0" fillId="0" borderId="0" xfId="0"/>
    <xf numFmtId="0" fontId="5" fillId="0" borderId="0" xfId="0" applyFont="1"/>
    <xf numFmtId="0" fontId="4" fillId="0" borderId="0" xfId="11" applyAlignment="1">
      <alignment horizontal="center" vertical="center"/>
    </xf>
    <xf numFmtId="0" fontId="13" fillId="0" borderId="33" xfId="11" applyFont="1" applyBorder="1" applyAlignment="1">
      <alignment horizontal="center" vertical="center" wrapText="1"/>
    </xf>
    <xf numFmtId="0" fontId="12" fillId="9" borderId="34" xfId="11" applyFont="1" applyFill="1" applyBorder="1" applyAlignment="1">
      <alignment horizontal="center" vertical="center" wrapText="1"/>
    </xf>
    <xf numFmtId="0" fontId="13" fillId="7" borderId="34" xfId="11" applyFont="1" applyFill="1" applyBorder="1" applyAlignment="1">
      <alignment horizontal="center" vertical="center" wrapText="1"/>
    </xf>
    <xf numFmtId="0" fontId="12" fillId="9" borderId="33" xfId="11" applyFont="1" applyFill="1" applyBorder="1" applyAlignment="1">
      <alignment horizontal="center" vertical="center" wrapText="1"/>
    </xf>
    <xf numFmtId="0" fontId="13" fillId="7" borderId="33" xfId="11" applyFont="1" applyFill="1" applyBorder="1" applyAlignment="1">
      <alignment horizontal="center" vertical="center" wrapText="1"/>
    </xf>
    <xf numFmtId="0" fontId="13" fillId="9" borderId="34" xfId="11" applyFont="1" applyFill="1" applyBorder="1" applyAlignment="1">
      <alignment horizontal="center" vertical="center" wrapText="1"/>
    </xf>
    <xf numFmtId="0" fontId="13" fillId="0" borderId="34" xfId="11" applyFont="1" applyBorder="1" applyAlignment="1">
      <alignment horizontal="center" vertical="center" wrapText="1"/>
    </xf>
    <xf numFmtId="0" fontId="13" fillId="9" borderId="33" xfId="11" applyFont="1" applyFill="1" applyBorder="1" applyAlignment="1">
      <alignment horizontal="center" vertical="center" wrapText="1"/>
    </xf>
    <xf numFmtId="0" fontId="13" fillId="8" borderId="34" xfId="11" applyFont="1" applyFill="1" applyBorder="1" applyAlignment="1">
      <alignment horizontal="center" vertical="center" wrapText="1"/>
    </xf>
    <xf numFmtId="0" fontId="13" fillId="8" borderId="33" xfId="11" applyFont="1" applyFill="1" applyBorder="1" applyAlignment="1">
      <alignment horizontal="center" vertical="center" wrapText="1"/>
    </xf>
    <xf numFmtId="0" fontId="12" fillId="10" borderId="10" xfId="11" applyFont="1" applyFill="1" applyBorder="1" applyAlignment="1">
      <alignment horizontal="center" vertical="center"/>
    </xf>
    <xf numFmtId="0" fontId="12" fillId="10" borderId="22" xfId="11" applyFont="1" applyFill="1" applyBorder="1" applyAlignment="1">
      <alignment horizontal="center" vertical="center"/>
    </xf>
    <xf numFmtId="0" fontId="4" fillId="0" borderId="0" xfId="11" applyFill="1" applyAlignment="1">
      <alignment horizontal="center" vertical="center"/>
    </xf>
    <xf numFmtId="0" fontId="4" fillId="0" borderId="37" xfId="11" applyFill="1" applyBorder="1" applyAlignment="1">
      <alignment horizontal="left" vertical="center"/>
    </xf>
    <xf numFmtId="0" fontId="4" fillId="0" borderId="38" xfId="11" applyFill="1" applyBorder="1" applyAlignment="1">
      <alignment horizontal="left" vertical="center"/>
    </xf>
    <xf numFmtId="0" fontId="4" fillId="0" borderId="39" xfId="11" applyFill="1" applyBorder="1" applyAlignment="1">
      <alignment horizontal="left" vertical="center"/>
    </xf>
    <xf numFmtId="0" fontId="4" fillId="0" borderId="29" xfId="11" applyFill="1" applyBorder="1" applyAlignment="1">
      <alignment horizontal="center" vertical="center"/>
    </xf>
    <xf numFmtId="0" fontId="4" fillId="0" borderId="33" xfId="11" applyFill="1" applyBorder="1" applyAlignment="1">
      <alignment horizontal="left" vertical="center"/>
    </xf>
    <xf numFmtId="0" fontId="11" fillId="10" borderId="26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17" fillId="0" borderId="40" xfId="11" applyFont="1" applyBorder="1" applyAlignment="1">
      <alignment horizontal="center" vertical="center"/>
    </xf>
    <xf numFmtId="0" fontId="17" fillId="0" borderId="2" xfId="11" applyFont="1" applyBorder="1" applyAlignment="1">
      <alignment horizontal="center" vertical="center"/>
    </xf>
    <xf numFmtId="0" fontId="17" fillId="0" borderId="4" xfId="11" applyFont="1" applyBorder="1" applyAlignment="1">
      <alignment horizontal="center" vertical="center"/>
    </xf>
    <xf numFmtId="0" fontId="10" fillId="11" borderId="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5" fillId="7" borderId="18" xfId="0" applyFont="1" applyFill="1" applyBorder="1" applyAlignment="1">
      <alignment horizontal="left" vertical="center"/>
    </xf>
    <xf numFmtId="0" fontId="5" fillId="7" borderId="2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13" fillId="0" borderId="2" xfId="11" applyFont="1" applyBorder="1" applyAlignment="1">
      <alignment horizontal="center" vertical="center" wrapText="1"/>
    </xf>
    <xf numFmtId="0" fontId="13" fillId="12" borderId="2" xfId="11" applyFont="1" applyFill="1" applyBorder="1" applyAlignment="1">
      <alignment horizontal="center" vertical="center" wrapText="1"/>
    </xf>
    <xf numFmtId="0" fontId="4" fillId="12" borderId="2" xfId="11" applyFont="1" applyFill="1" applyBorder="1" applyAlignment="1">
      <alignment horizontal="center" vertical="center" wrapText="1"/>
    </xf>
    <xf numFmtId="0" fontId="4" fillId="0" borderId="2" xfId="11" applyFont="1" applyBorder="1" applyAlignment="1">
      <alignment horizontal="center" vertical="center" wrapText="1"/>
    </xf>
    <xf numFmtId="0" fontId="15" fillId="0" borderId="2" xfId="11" applyFont="1" applyBorder="1" applyAlignment="1">
      <alignment horizontal="center" vertical="center" wrapText="1"/>
    </xf>
    <xf numFmtId="0" fontId="4" fillId="7" borderId="37" xfId="11" applyFill="1" applyBorder="1" applyAlignment="1">
      <alignment horizontal="left" vertical="center"/>
    </xf>
    <xf numFmtId="0" fontId="4" fillId="7" borderId="38" xfId="11" applyFill="1" applyBorder="1" applyAlignment="1">
      <alignment horizontal="left" vertical="center"/>
    </xf>
    <xf numFmtId="0" fontId="4" fillId="7" borderId="39" xfId="11" applyFill="1" applyBorder="1" applyAlignment="1">
      <alignment horizontal="left" vertical="center"/>
    </xf>
    <xf numFmtId="0" fontId="4" fillId="7" borderId="33" xfId="11" applyFill="1" applyBorder="1" applyAlignment="1">
      <alignment horizontal="left" vertical="center"/>
    </xf>
    <xf numFmtId="0" fontId="4" fillId="14" borderId="37" xfId="11" applyFill="1" applyBorder="1" applyAlignment="1">
      <alignment horizontal="left" vertical="center"/>
    </xf>
    <xf numFmtId="0" fontId="4" fillId="14" borderId="39" xfId="11" applyFill="1" applyBorder="1" applyAlignment="1">
      <alignment horizontal="left" vertical="center"/>
    </xf>
    <xf numFmtId="0" fontId="4" fillId="14" borderId="38" xfId="11" applyFill="1" applyBorder="1" applyAlignment="1">
      <alignment horizontal="left" vertical="center"/>
    </xf>
    <xf numFmtId="0" fontId="23" fillId="0" borderId="0" xfId="0" applyFont="1"/>
    <xf numFmtId="0" fontId="23" fillId="0" borderId="0" xfId="0" applyFont="1" applyFill="1"/>
    <xf numFmtId="0" fontId="23" fillId="0" borderId="0" xfId="0" applyFont="1" applyAlignment="1">
      <alignment vertical="center"/>
    </xf>
    <xf numFmtId="0" fontId="26" fillId="4" borderId="15" xfId="1" applyFont="1" applyFill="1" applyBorder="1" applyAlignment="1" applyProtection="1">
      <alignment horizontal="center" vertical="center" wrapText="1"/>
    </xf>
    <xf numFmtId="0" fontId="18" fillId="16" borderId="6" xfId="0" applyFont="1" applyFill="1" applyBorder="1" applyAlignment="1">
      <alignment horizontal="center" vertical="center"/>
    </xf>
    <xf numFmtId="0" fontId="19" fillId="16" borderId="6" xfId="1" applyFont="1" applyFill="1" applyBorder="1" applyAlignment="1" applyProtection="1">
      <alignment horizontal="center" vertical="center" wrapText="1"/>
    </xf>
    <xf numFmtId="0" fontId="19" fillId="16" borderId="7" xfId="1" applyFont="1" applyFill="1" applyBorder="1" applyAlignment="1" applyProtection="1">
      <alignment horizontal="center" vertical="center" wrapText="1"/>
    </xf>
    <xf numFmtId="0" fontId="26" fillId="16" borderId="6" xfId="0" applyFont="1" applyFill="1" applyBorder="1" applyAlignment="1">
      <alignment horizontal="center" vertical="center" wrapText="1"/>
    </xf>
    <xf numFmtId="0" fontId="26" fillId="16" borderId="6" xfId="0" applyFont="1" applyFill="1" applyBorder="1" applyAlignment="1" applyProtection="1">
      <alignment horizontal="center" vertical="center" wrapText="1"/>
    </xf>
    <xf numFmtId="1" fontId="26" fillId="16" borderId="6" xfId="0" applyNumberFormat="1" applyFont="1" applyFill="1" applyBorder="1" applyAlignment="1" applyProtection="1">
      <alignment horizontal="center" vertical="center" wrapText="1"/>
    </xf>
    <xf numFmtId="9" fontId="26" fillId="16" borderId="6" xfId="9" applyNumberFormat="1" applyFont="1" applyFill="1" applyBorder="1" applyAlignment="1" applyProtection="1">
      <alignment horizontal="center" vertical="center" wrapText="1"/>
    </xf>
    <xf numFmtId="0" fontId="18" fillId="16" borderId="0" xfId="0" applyFont="1" applyFill="1" applyAlignment="1">
      <alignment vertical="center"/>
    </xf>
    <xf numFmtId="9" fontId="26" fillId="16" borderId="2" xfId="9" applyNumberFormat="1" applyFont="1" applyFill="1" applyBorder="1" applyAlignment="1" applyProtection="1">
      <alignment horizontal="center" vertical="center" wrapText="1"/>
    </xf>
    <xf numFmtId="0" fontId="26" fillId="16" borderId="2" xfId="0" applyFont="1" applyFill="1" applyBorder="1" applyAlignment="1" applyProtection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18" fillId="15" borderId="0" xfId="0" applyFont="1" applyFill="1" applyAlignment="1">
      <alignment vertical="center"/>
    </xf>
    <xf numFmtId="0" fontId="18" fillId="17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8" fillId="16" borderId="6" xfId="0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horizontal="center" vertical="center"/>
    </xf>
    <xf numFmtId="0" fontId="19" fillId="16" borderId="12" xfId="1" applyFont="1" applyFill="1" applyBorder="1" applyAlignment="1" applyProtection="1">
      <alignment horizontal="center" vertical="center" wrapText="1"/>
    </xf>
    <xf numFmtId="0" fontId="19" fillId="16" borderId="46" xfId="1" applyFont="1" applyFill="1" applyBorder="1" applyAlignment="1" applyProtection="1">
      <alignment horizontal="center" vertical="center" wrapText="1"/>
    </xf>
    <xf numFmtId="0" fontId="26" fillId="16" borderId="12" xfId="0" applyFont="1" applyFill="1" applyBorder="1" applyAlignment="1">
      <alignment horizontal="center" vertical="center" wrapText="1"/>
    </xf>
    <xf numFmtId="0" fontId="26" fillId="16" borderId="12" xfId="0" applyFont="1" applyFill="1" applyBorder="1" applyAlignment="1" applyProtection="1">
      <alignment horizontal="center" vertical="center" wrapText="1"/>
    </xf>
    <xf numFmtId="1" fontId="26" fillId="16" borderId="12" xfId="0" applyNumberFormat="1" applyFont="1" applyFill="1" applyBorder="1" applyAlignment="1" applyProtection="1">
      <alignment horizontal="center" vertical="center" wrapText="1"/>
    </xf>
    <xf numFmtId="9" fontId="26" fillId="16" borderId="12" xfId="9" applyNumberFormat="1" applyFont="1" applyFill="1" applyBorder="1" applyAlignment="1" applyProtection="1">
      <alignment horizontal="center" vertical="center" wrapText="1"/>
    </xf>
    <xf numFmtId="0" fontId="18" fillId="16" borderId="13" xfId="0" applyFont="1" applyFill="1" applyBorder="1" applyAlignment="1">
      <alignment horizontal="center" vertical="center" wrapText="1"/>
    </xf>
    <xf numFmtId="0" fontId="18" fillId="16" borderId="47" xfId="0" applyFont="1" applyFill="1" applyBorder="1" applyAlignment="1">
      <alignment horizontal="center" vertical="center" wrapText="1"/>
    </xf>
    <xf numFmtId="0" fontId="18" fillId="16" borderId="48" xfId="0" applyFont="1" applyFill="1" applyBorder="1" applyAlignment="1">
      <alignment horizontal="center" vertical="center" wrapText="1"/>
    </xf>
    <xf numFmtId="0" fontId="18" fillId="16" borderId="50" xfId="0" applyFont="1" applyFill="1" applyBorder="1" applyAlignment="1">
      <alignment horizontal="center" vertical="center" wrapText="1"/>
    </xf>
    <xf numFmtId="0" fontId="18" fillId="16" borderId="37" xfId="0" applyFont="1" applyFill="1" applyBorder="1" applyAlignment="1">
      <alignment horizontal="center" vertical="center" wrapText="1"/>
    </xf>
    <xf numFmtId="0" fontId="26" fillId="16" borderId="47" xfId="0" applyFont="1" applyFill="1" applyBorder="1" applyAlignment="1" applyProtection="1">
      <alignment horizontal="center" vertical="center" wrapText="1"/>
    </xf>
    <xf numFmtId="0" fontId="18" fillId="16" borderId="51" xfId="0" applyFont="1" applyFill="1" applyBorder="1" applyAlignment="1">
      <alignment horizontal="center" vertical="center" wrapText="1"/>
    </xf>
    <xf numFmtId="0" fontId="18" fillId="16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27" fillId="0" borderId="7" xfId="0" applyFont="1" applyFill="1" applyBorder="1" applyAlignment="1">
      <alignment horizontal="justify" vertical="center" wrapText="1"/>
    </xf>
    <xf numFmtId="0" fontId="13" fillId="0" borderId="5" xfId="0" applyFont="1" applyBorder="1" applyAlignment="1">
      <alignment vertical="center" wrapText="1"/>
    </xf>
    <xf numFmtId="0" fontId="27" fillId="0" borderId="4" xfId="0" applyFont="1" applyFill="1" applyBorder="1" applyAlignment="1">
      <alignment horizontal="justify" vertical="center" wrapText="1"/>
    </xf>
    <xf numFmtId="14" fontId="27" fillId="0" borderId="4" xfId="0" applyNumberFormat="1" applyFont="1" applyFill="1" applyBorder="1" applyAlignment="1">
      <alignment horizontal="justify" vertical="center" wrapText="1"/>
    </xf>
    <xf numFmtId="0" fontId="27" fillId="0" borderId="0" xfId="1" applyFont="1" applyFill="1" applyAlignment="1">
      <alignment horizontal="left" wrapText="1"/>
    </xf>
    <xf numFmtId="0" fontId="28" fillId="0" borderId="36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18" fillId="16" borderId="6" xfId="0" applyFont="1" applyFill="1" applyBorder="1" applyAlignment="1">
      <alignment horizontal="center" vertical="center" wrapText="1"/>
    </xf>
    <xf numFmtId="9" fontId="26" fillId="16" borderId="6" xfId="9" applyNumberFormat="1" applyFont="1" applyFill="1" applyBorder="1" applyAlignment="1" applyProtection="1">
      <alignment horizontal="center" vertical="center" wrapText="1"/>
    </xf>
    <xf numFmtId="0" fontId="18" fillId="16" borderId="42" xfId="0" applyFont="1" applyFill="1" applyBorder="1" applyAlignment="1">
      <alignment horizontal="center" vertical="center" wrapText="1"/>
    </xf>
    <xf numFmtId="1" fontId="31" fillId="16" borderId="6" xfId="0" applyNumberFormat="1" applyFont="1" applyFill="1" applyBorder="1" applyAlignment="1" applyProtection="1">
      <alignment horizontal="center" vertical="center" wrapText="1"/>
    </xf>
    <xf numFmtId="0" fontId="23" fillId="3" borderId="0" xfId="0" applyFont="1" applyFill="1"/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19" fillId="4" borderId="0" xfId="1" applyFont="1" applyFill="1" applyBorder="1" applyAlignment="1" applyProtection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 applyProtection="1">
      <alignment horizontal="center" vertical="center" wrapText="1"/>
    </xf>
    <xf numFmtId="1" fontId="26" fillId="4" borderId="0" xfId="0" applyNumberFormat="1" applyFont="1" applyFill="1" applyBorder="1" applyAlignment="1" applyProtection="1">
      <alignment horizontal="center" vertical="center" wrapText="1"/>
    </xf>
    <xf numFmtId="9" fontId="26" fillId="4" borderId="0" xfId="9" applyNumberFormat="1" applyFont="1" applyFill="1" applyBorder="1" applyAlignment="1" applyProtection="1">
      <alignment horizontal="center" vertical="center" wrapText="1"/>
    </xf>
    <xf numFmtId="0" fontId="18" fillId="16" borderId="6" xfId="0" applyFont="1" applyFill="1" applyBorder="1" applyAlignment="1">
      <alignment horizontal="center" vertical="center" wrapText="1"/>
    </xf>
    <xf numFmtId="9" fontId="26" fillId="16" borderId="6" xfId="9" applyNumberFormat="1" applyFont="1" applyFill="1" applyBorder="1" applyAlignment="1" applyProtection="1">
      <alignment horizontal="center" vertical="center" wrapText="1"/>
    </xf>
    <xf numFmtId="0" fontId="29" fillId="0" borderId="33" xfId="0" applyFont="1" applyBorder="1" applyAlignment="1">
      <alignment horizontal="center" vertical="center"/>
    </xf>
    <xf numFmtId="14" fontId="29" fillId="0" borderId="33" xfId="0" applyNumberFormat="1" applyFont="1" applyBorder="1" applyAlignment="1">
      <alignment horizontal="center" vertical="center"/>
    </xf>
    <xf numFmtId="0" fontId="20" fillId="0" borderId="9" xfId="1" applyFont="1" applyBorder="1" applyAlignment="1">
      <alignment horizontal="center"/>
    </xf>
    <xf numFmtId="0" fontId="20" fillId="0" borderId="19" xfId="1" applyFont="1" applyBorder="1" applyAlignment="1">
      <alignment horizontal="center"/>
    </xf>
    <xf numFmtId="0" fontId="26" fillId="4" borderId="54" xfId="1" applyFont="1" applyFill="1" applyBorder="1" applyAlignment="1" applyProtection="1">
      <alignment horizontal="center" vertical="center"/>
    </xf>
    <xf numFmtId="0" fontId="18" fillId="16" borderId="5" xfId="0" applyFont="1" applyFill="1" applyBorder="1" applyAlignment="1">
      <alignment horizontal="center" vertical="center" wrapText="1"/>
    </xf>
    <xf numFmtId="0" fontId="15" fillId="6" borderId="10" xfId="1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>
      <alignment vertical="center" wrapText="1"/>
    </xf>
    <xf numFmtId="0" fontId="27" fillId="18" borderId="3" xfId="1" applyFont="1" applyFill="1" applyBorder="1" applyAlignment="1">
      <alignment horizontal="center"/>
    </xf>
    <xf numFmtId="0" fontId="27" fillId="18" borderId="2" xfId="1" applyFont="1" applyFill="1" applyBorder="1" applyAlignment="1">
      <alignment horizontal="center"/>
    </xf>
    <xf numFmtId="0" fontId="27" fillId="18" borderId="42" xfId="1" applyFont="1" applyFill="1" applyBorder="1" applyAlignment="1">
      <alignment horizontal="center"/>
    </xf>
    <xf numFmtId="0" fontId="27" fillId="18" borderId="6" xfId="1" applyFont="1" applyFill="1" applyBorder="1" applyAlignment="1">
      <alignment horizontal="center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" xfId="0" applyBorder="1" applyAlignment="1">
      <alignment horizontal="center"/>
    </xf>
    <xf numFmtId="0" fontId="26" fillId="4" borderId="51" xfId="1" applyFont="1" applyFill="1" applyBorder="1" applyAlignment="1" applyProtection="1">
      <alignment horizontal="center" vertical="center"/>
    </xf>
    <xf numFmtId="0" fontId="26" fillId="4" borderId="12" xfId="1" quotePrefix="1" applyFont="1" applyFill="1" applyBorder="1" applyAlignment="1" applyProtection="1">
      <alignment horizontal="center" vertical="center"/>
    </xf>
    <xf numFmtId="0" fontId="26" fillId="4" borderId="12" xfId="1" applyFont="1" applyFill="1" applyBorder="1" applyAlignment="1" applyProtection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19" borderId="55" xfId="0" applyFont="1" applyFill="1" applyBorder="1" applyAlignment="1">
      <alignment horizontal="center" vertical="center" wrapText="1"/>
    </xf>
    <xf numFmtId="0" fontId="18" fillId="19" borderId="53" xfId="0" applyFont="1" applyFill="1" applyBorder="1" applyAlignment="1">
      <alignment horizontal="center" vertical="center" wrapText="1"/>
    </xf>
    <xf numFmtId="0" fontId="20" fillId="0" borderId="9" xfId="1" applyFont="1" applyBorder="1" applyAlignment="1">
      <alignment horizontal="center"/>
    </xf>
    <xf numFmtId="0" fontId="20" fillId="0" borderId="19" xfId="1" applyFont="1" applyBorder="1" applyAlignment="1">
      <alignment horizontal="center"/>
    </xf>
    <xf numFmtId="0" fontId="26" fillId="4" borderId="56" xfId="1" applyFont="1" applyFill="1" applyBorder="1" applyAlignment="1" applyProtection="1">
      <alignment horizontal="center" vertical="center" wrapText="1"/>
    </xf>
    <xf numFmtId="0" fontId="26" fillId="4" borderId="57" xfId="1" applyFont="1" applyFill="1" applyBorder="1" applyAlignment="1" applyProtection="1">
      <alignment horizontal="center" vertical="center" wrapText="1"/>
    </xf>
    <xf numFmtId="0" fontId="26" fillId="4" borderId="58" xfId="1" applyFont="1" applyFill="1" applyBorder="1" applyAlignment="1" applyProtection="1">
      <alignment horizontal="center" vertical="center" wrapText="1"/>
    </xf>
    <xf numFmtId="0" fontId="26" fillId="4" borderId="59" xfId="1" quotePrefix="1" applyFont="1" applyFill="1" applyBorder="1" applyAlignment="1" applyProtection="1">
      <alignment horizontal="center" vertical="center" wrapText="1"/>
    </xf>
    <xf numFmtId="0" fontId="15" fillId="6" borderId="20" xfId="1" applyFont="1" applyFill="1" applyBorder="1" applyAlignment="1" applyProtection="1">
      <alignment horizontal="center" vertical="center"/>
    </xf>
    <xf numFmtId="0" fontId="15" fillId="6" borderId="21" xfId="1" applyFont="1" applyFill="1" applyBorder="1" applyAlignment="1" applyProtection="1">
      <alignment horizontal="center" vertical="center"/>
    </xf>
    <xf numFmtId="0" fontId="26" fillId="4" borderId="17" xfId="1" applyFont="1" applyFill="1" applyBorder="1" applyAlignment="1" applyProtection="1">
      <alignment horizontal="center" vertical="center" wrapText="1"/>
    </xf>
    <xf numFmtId="0" fontId="26" fillId="4" borderId="18" xfId="1" quotePrefix="1" applyFont="1" applyFill="1" applyBorder="1" applyAlignment="1" applyProtection="1">
      <alignment horizontal="center" vertical="center" wrapText="1"/>
    </xf>
    <xf numFmtId="0" fontId="26" fillId="4" borderId="26" xfId="1" applyFont="1" applyFill="1" applyBorder="1" applyAlignment="1" applyProtection="1">
      <alignment horizontal="center" vertical="center" wrapText="1"/>
    </xf>
    <xf numFmtId="0" fontId="26" fillId="4" borderId="29" xfId="1" applyFont="1" applyFill="1" applyBorder="1" applyAlignment="1" applyProtection="1">
      <alignment horizontal="center" vertical="center" wrapText="1"/>
    </xf>
    <xf numFmtId="0" fontId="18" fillId="19" borderId="26" xfId="0" applyFont="1" applyFill="1" applyBorder="1" applyAlignment="1">
      <alignment horizontal="center" vertical="center" wrapText="1"/>
    </xf>
    <xf numFmtId="0" fontId="18" fillId="19" borderId="35" xfId="0" applyFont="1" applyFill="1" applyBorder="1" applyAlignment="1">
      <alignment horizontal="center" vertical="center" wrapText="1"/>
    </xf>
    <xf numFmtId="0" fontId="26" fillId="4" borderId="12" xfId="1" applyFont="1" applyFill="1" applyBorder="1" applyAlignment="1" applyProtection="1">
      <alignment horizontal="center" vertical="center" textRotation="90" wrapText="1"/>
    </xf>
    <xf numFmtId="0" fontId="18" fillId="4" borderId="15" xfId="0" applyFont="1" applyFill="1" applyBorder="1" applyAlignment="1">
      <alignment horizontal="center" vertical="center" textRotation="90" wrapText="1"/>
    </xf>
    <xf numFmtId="0" fontId="26" fillId="7" borderId="44" xfId="1" applyFont="1" applyFill="1" applyBorder="1" applyAlignment="1" applyProtection="1">
      <alignment horizontal="center" vertical="center" textRotation="90" wrapText="1"/>
    </xf>
    <xf numFmtId="0" fontId="26" fillId="7" borderId="45" xfId="1" applyFont="1" applyFill="1" applyBorder="1" applyAlignment="1" applyProtection="1">
      <alignment horizontal="center" vertical="center" textRotation="90" wrapText="1"/>
    </xf>
    <xf numFmtId="0" fontId="26" fillId="4" borderId="13" xfId="1" quotePrefix="1" applyFont="1" applyFill="1" applyBorder="1" applyAlignment="1" applyProtection="1">
      <alignment horizontal="center" vertical="center" wrapText="1"/>
    </xf>
    <xf numFmtId="0" fontId="26" fillId="4" borderId="16" xfId="1" quotePrefix="1" applyFont="1" applyFill="1" applyBorder="1" applyAlignment="1" applyProtection="1">
      <alignment horizontal="center" vertical="center" wrapText="1"/>
    </xf>
    <xf numFmtId="0" fontId="26" fillId="5" borderId="11" xfId="1" applyFont="1" applyFill="1" applyBorder="1" applyAlignment="1" applyProtection="1">
      <alignment horizontal="center" vertical="center" textRotation="90" wrapText="1"/>
      <protection locked="0"/>
    </xf>
    <xf numFmtId="0" fontId="18" fillId="4" borderId="14" xfId="0" applyFont="1" applyFill="1" applyBorder="1" applyAlignment="1">
      <alignment horizontal="center" vertical="center" textRotation="90" wrapText="1"/>
    </xf>
    <xf numFmtId="0" fontId="26" fillId="4" borderId="17" xfId="1" applyFont="1" applyFill="1" applyBorder="1" applyAlignment="1" applyProtection="1">
      <alignment horizontal="center" vertical="center" textRotation="90" wrapText="1"/>
    </xf>
    <xf numFmtId="0" fontId="26" fillId="4" borderId="18" xfId="1" applyFont="1" applyFill="1" applyBorder="1" applyAlignment="1" applyProtection="1">
      <alignment horizontal="center" vertical="center" textRotation="90" wrapText="1"/>
    </xf>
    <xf numFmtId="0" fontId="26" fillId="5" borderId="13" xfId="1" applyFont="1" applyFill="1" applyBorder="1" applyAlignment="1" applyProtection="1">
      <alignment horizontal="center" vertical="center" textRotation="90" wrapText="1"/>
      <protection locked="0"/>
    </xf>
    <xf numFmtId="0" fontId="18" fillId="4" borderId="16" xfId="0" applyFont="1" applyFill="1" applyBorder="1" applyAlignment="1">
      <alignment horizontal="center" vertical="center" textRotation="90" wrapText="1"/>
    </xf>
    <xf numFmtId="0" fontId="26" fillId="4" borderId="11" xfId="1" applyFont="1" applyFill="1" applyBorder="1" applyAlignment="1" applyProtection="1">
      <alignment horizontal="center" vertical="center" textRotation="90" wrapText="1"/>
    </xf>
    <xf numFmtId="0" fontId="26" fillId="4" borderId="13" xfId="1" applyFont="1" applyFill="1" applyBorder="1" applyAlignment="1" applyProtection="1">
      <alignment horizontal="center" vertical="center" textRotation="90" wrapText="1"/>
    </xf>
    <xf numFmtId="0" fontId="26" fillId="4" borderId="12" xfId="1" applyFont="1" applyFill="1" applyBorder="1" applyAlignment="1" applyProtection="1">
      <alignment horizontal="center" vertical="center" textRotation="90"/>
    </xf>
    <xf numFmtId="0" fontId="26" fillId="4" borderId="15" xfId="1" applyFont="1" applyFill="1" applyBorder="1" applyAlignment="1" applyProtection="1">
      <alignment horizontal="center" vertical="center" textRotation="90"/>
    </xf>
    <xf numFmtId="0" fontId="26" fillId="4" borderId="15" xfId="1" applyFont="1" applyFill="1" applyBorder="1" applyAlignment="1" applyProtection="1">
      <alignment horizontal="center" vertical="center" textRotation="90" wrapText="1"/>
    </xf>
    <xf numFmtId="0" fontId="26" fillId="3" borderId="12" xfId="1" applyFont="1" applyFill="1" applyBorder="1" applyAlignment="1" applyProtection="1">
      <alignment horizontal="center" vertical="center" textRotation="90" wrapText="1"/>
    </xf>
    <xf numFmtId="0" fontId="26" fillId="3" borderId="15" xfId="1" applyFont="1" applyFill="1" applyBorder="1" applyAlignment="1" applyProtection="1">
      <alignment horizontal="center" vertical="center" textRotation="90" wrapText="1"/>
    </xf>
    <xf numFmtId="0" fontId="26" fillId="4" borderId="14" xfId="1" applyFont="1" applyFill="1" applyBorder="1" applyAlignment="1" applyProtection="1">
      <alignment horizontal="center" vertical="center" textRotation="90" wrapText="1"/>
    </xf>
    <xf numFmtId="0" fontId="25" fillId="6" borderId="23" xfId="1" applyFont="1" applyFill="1" applyBorder="1" applyAlignment="1" applyProtection="1">
      <alignment horizontal="center" vertical="center"/>
    </xf>
    <xf numFmtId="0" fontId="15" fillId="2" borderId="24" xfId="1" applyFont="1" applyFill="1" applyBorder="1" applyAlignment="1" applyProtection="1">
      <alignment horizontal="center" vertical="center"/>
    </xf>
    <xf numFmtId="0" fontId="15" fillId="2" borderId="25" xfId="1" applyFont="1" applyFill="1" applyBorder="1" applyAlignment="1" applyProtection="1">
      <alignment horizontal="center" vertical="center"/>
    </xf>
    <xf numFmtId="0" fontId="25" fillId="6" borderId="20" xfId="1" quotePrefix="1" applyFont="1" applyFill="1" applyBorder="1" applyAlignment="1" applyProtection="1">
      <alignment horizontal="center" vertical="center"/>
    </xf>
    <xf numFmtId="0" fontId="25" fillId="6" borderId="21" xfId="1" quotePrefix="1" applyFont="1" applyFill="1" applyBorder="1" applyAlignment="1" applyProtection="1">
      <alignment horizontal="center" vertical="center"/>
    </xf>
    <xf numFmtId="0" fontId="25" fillId="6" borderId="22" xfId="1" quotePrefix="1" applyFont="1" applyFill="1" applyBorder="1" applyAlignment="1" applyProtection="1">
      <alignment horizontal="center" vertical="center"/>
    </xf>
    <xf numFmtId="0" fontId="25" fillId="6" borderId="23" xfId="1" applyFont="1" applyFill="1" applyBorder="1" applyAlignment="1" applyProtection="1">
      <alignment horizontal="center" vertical="center" wrapText="1"/>
    </xf>
    <xf numFmtId="0" fontId="25" fillId="6" borderId="24" xfId="1" applyFont="1" applyFill="1" applyBorder="1" applyAlignment="1" applyProtection="1">
      <alignment horizontal="center" vertical="center" wrapText="1"/>
    </xf>
    <xf numFmtId="0" fontId="25" fillId="6" borderId="25" xfId="1" applyFont="1" applyFill="1" applyBorder="1" applyAlignment="1" applyProtection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4" fontId="20" fillId="0" borderId="19" xfId="1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 wrapText="1"/>
    </xf>
    <xf numFmtId="0" fontId="25" fillId="6" borderId="20" xfId="1" applyFont="1" applyFill="1" applyBorder="1" applyAlignment="1" applyProtection="1">
      <alignment horizontal="center" vertical="center" wrapText="1"/>
    </xf>
    <xf numFmtId="0" fontId="25" fillId="6" borderId="21" xfId="1" applyFont="1" applyFill="1" applyBorder="1" applyAlignment="1" applyProtection="1">
      <alignment horizontal="center" vertical="center" wrapText="1"/>
    </xf>
    <xf numFmtId="0" fontId="25" fillId="6" borderId="22" xfId="1" applyFont="1" applyFill="1" applyBorder="1" applyAlignment="1" applyProtection="1">
      <alignment horizontal="center" vertical="center" wrapText="1"/>
    </xf>
    <xf numFmtId="0" fontId="25" fillId="6" borderId="21" xfId="1" applyFont="1" applyFill="1" applyBorder="1" applyAlignment="1" applyProtection="1">
      <alignment horizontal="center" vertical="center"/>
    </xf>
    <xf numFmtId="0" fontId="25" fillId="6" borderId="22" xfId="1" applyFont="1" applyFill="1" applyBorder="1" applyAlignment="1" applyProtection="1">
      <alignment horizontal="center" vertical="center"/>
    </xf>
    <xf numFmtId="0" fontId="26" fillId="13" borderId="12" xfId="1" applyFont="1" applyFill="1" applyBorder="1" applyAlignment="1" applyProtection="1">
      <alignment horizontal="center" vertical="center" textRotation="90" wrapText="1"/>
    </xf>
    <xf numFmtId="0" fontId="18" fillId="13" borderId="15" xfId="0" applyFont="1" applyFill="1" applyBorder="1" applyAlignment="1">
      <alignment horizontal="center" vertical="center" textRotation="90" wrapText="1"/>
    </xf>
    <xf numFmtId="0" fontId="26" fillId="4" borderId="16" xfId="1" applyFont="1" applyFill="1" applyBorder="1" applyAlignment="1" applyProtection="1">
      <alignment horizontal="center" vertical="center" textRotation="90" wrapText="1"/>
    </xf>
    <xf numFmtId="0" fontId="26" fillId="7" borderId="41" xfId="1" applyFont="1" applyFill="1" applyBorder="1" applyAlignment="1" applyProtection="1">
      <alignment horizontal="center" vertical="center" textRotation="90" wrapText="1"/>
    </xf>
    <xf numFmtId="0" fontId="26" fillId="7" borderId="43" xfId="1" applyFont="1" applyFill="1" applyBorder="1" applyAlignment="1" applyProtection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0" xfId="11" applyFont="1" applyAlignment="1">
      <alignment horizontal="center" vertical="center"/>
    </xf>
    <xf numFmtId="0" fontId="14" fillId="0" borderId="0" xfId="11" applyFont="1" applyBorder="1" applyAlignment="1">
      <alignment horizontal="center" vertical="center"/>
    </xf>
    <xf numFmtId="0" fontId="13" fillId="0" borderId="2" xfId="11" applyFont="1" applyBorder="1" applyAlignment="1">
      <alignment horizontal="center" vertical="center" wrapText="1"/>
    </xf>
    <xf numFmtId="0" fontId="4" fillId="12" borderId="2" xfId="11" applyFont="1" applyFill="1" applyBorder="1" applyAlignment="1">
      <alignment horizontal="center" vertical="center" wrapText="1"/>
    </xf>
    <xf numFmtId="0" fontId="4" fillId="0" borderId="2" xfId="11" applyFont="1" applyBorder="1" applyAlignment="1">
      <alignment horizontal="center" vertical="center" wrapText="1"/>
    </xf>
    <xf numFmtId="0" fontId="13" fillId="0" borderId="30" xfId="11" applyFont="1" applyBorder="1" applyAlignment="1">
      <alignment horizontal="center" vertical="center" wrapText="1"/>
    </xf>
    <xf numFmtId="0" fontId="13" fillId="0" borderId="31" xfId="11" applyFont="1" applyBorder="1" applyAlignment="1">
      <alignment horizontal="center" vertical="center" wrapText="1"/>
    </xf>
    <xf numFmtId="0" fontId="13" fillId="0" borderId="32" xfId="11" applyFont="1" applyBorder="1" applyAlignment="1">
      <alignment horizontal="center" vertical="center" wrapText="1"/>
    </xf>
    <xf numFmtId="0" fontId="13" fillId="0" borderId="33" xfId="11" applyFont="1" applyBorder="1" applyAlignment="1">
      <alignment horizontal="center" vertical="center" wrapText="1"/>
    </xf>
    <xf numFmtId="0" fontId="13" fillId="0" borderId="20" xfId="11" applyFont="1" applyBorder="1" applyAlignment="1">
      <alignment horizontal="center" vertical="center" wrapText="1"/>
    </xf>
    <xf numFmtId="0" fontId="13" fillId="0" borderId="21" xfId="11" applyFont="1" applyBorder="1" applyAlignment="1">
      <alignment horizontal="center" vertical="center" wrapText="1"/>
    </xf>
    <xf numFmtId="0" fontId="13" fillId="0" borderId="22" xfId="11" applyFont="1" applyBorder="1" applyAlignment="1">
      <alignment horizontal="center" vertical="center" wrapText="1"/>
    </xf>
    <xf numFmtId="0" fontId="13" fillId="0" borderId="26" xfId="11" applyFont="1" applyBorder="1" applyAlignment="1">
      <alignment horizontal="center" vertical="center" textRotation="90" wrapText="1"/>
    </xf>
    <xf numFmtId="0" fontId="13" fillId="0" borderId="35" xfId="11" applyFont="1" applyBorder="1" applyAlignment="1">
      <alignment horizontal="center" vertical="center" textRotation="90" wrapText="1"/>
    </xf>
    <xf numFmtId="0" fontId="13" fillId="0" borderId="29" xfId="11" applyFont="1" applyBorder="1" applyAlignment="1">
      <alignment horizontal="center" vertical="center" textRotation="90" wrapText="1"/>
    </xf>
    <xf numFmtId="0" fontId="13" fillId="0" borderId="26" xfId="11" applyFont="1" applyBorder="1" applyAlignment="1">
      <alignment horizontal="center" vertical="center" wrapText="1"/>
    </xf>
    <xf numFmtId="0" fontId="13" fillId="0" borderId="29" xfId="11" applyFont="1" applyBorder="1" applyAlignment="1">
      <alignment horizontal="center" vertical="center" wrapText="1"/>
    </xf>
    <xf numFmtId="0" fontId="14" fillId="0" borderId="36" xfId="11" applyFont="1" applyBorder="1" applyAlignment="1">
      <alignment horizontal="center" vertical="center"/>
    </xf>
    <xf numFmtId="0" fontId="13" fillId="0" borderId="35" xfId="11" applyFont="1" applyBorder="1" applyAlignment="1">
      <alignment horizontal="center" vertical="center" wrapText="1"/>
    </xf>
    <xf numFmtId="0" fontId="16" fillId="12" borderId="2" xfId="11" applyFont="1" applyFill="1" applyBorder="1" applyAlignment="1">
      <alignment horizontal="center" vertical="center" wrapText="1"/>
    </xf>
    <xf numFmtId="0" fontId="16" fillId="0" borderId="2" xfId="11" applyFont="1" applyBorder="1" applyAlignment="1">
      <alignment horizontal="center" vertical="center" wrapText="1"/>
    </xf>
    <xf numFmtId="0" fontId="4" fillId="0" borderId="28" xfId="11" applyFill="1" applyBorder="1" applyAlignment="1">
      <alignment horizontal="center" vertical="center"/>
    </xf>
    <xf numFmtId="0" fontId="4" fillId="0" borderId="27" xfId="11" applyFill="1" applyBorder="1" applyAlignment="1">
      <alignment horizontal="center" vertical="center"/>
    </xf>
    <xf numFmtId="0" fontId="4" fillId="0" borderId="18" xfId="11" applyFill="1" applyBorder="1" applyAlignment="1">
      <alignment horizontal="center" vertical="center"/>
    </xf>
    <xf numFmtId="0" fontId="4" fillId="0" borderId="28" xfId="11" applyFont="1" applyFill="1" applyBorder="1" applyAlignment="1">
      <alignment horizontal="center" vertical="center"/>
    </xf>
    <xf numFmtId="0" fontId="4" fillId="0" borderId="27" xfId="11" applyFont="1" applyFill="1" applyBorder="1" applyAlignment="1">
      <alignment horizontal="center" vertical="center"/>
    </xf>
    <xf numFmtId="0" fontId="4" fillId="0" borderId="18" xfId="11" applyFont="1" applyFill="1" applyBorder="1" applyAlignment="1">
      <alignment horizontal="center" vertical="center"/>
    </xf>
  </cellXfs>
  <cellStyles count="12">
    <cellStyle name="Comma" xfId="2"/>
    <cellStyle name="Currency" xfId="3"/>
    <cellStyle name="Date" xfId="4"/>
    <cellStyle name="Fixed" xfId="5"/>
    <cellStyle name="Heading1" xfId="6"/>
    <cellStyle name="Heading2" xfId="7"/>
    <cellStyle name="Normal" xfId="0" builtinId="0"/>
    <cellStyle name="Normal 2" xfId="1"/>
    <cellStyle name="Normal 2 2" xfId="11"/>
    <cellStyle name="Percent" xfId="8"/>
    <cellStyle name="Porcentual 2" xfId="9"/>
    <cellStyle name="Total 2" xfId="10"/>
  </cellStyles>
  <dxfs count="37">
    <dxf>
      <fill>
        <patternFill patternType="solid">
          <fgColor rgb="FFFFFF00"/>
          <bgColor rgb="FF0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fgColor indexed="29"/>
          <bgColor indexed="13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fgColor indexed="29"/>
          <bgColor indexed="13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fgColor indexed="29"/>
          <bgColor indexed="13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fgColor indexed="29"/>
          <bgColor indexed="13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fgColor indexed="29"/>
          <bgColor indexed="13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99FF99"/>
      <color rgb="FFFFCCFF"/>
      <color rgb="FFF52BBB"/>
      <color rgb="FFFFCC99"/>
      <color rgb="FFCC66FF"/>
      <color rgb="FFFFFFFF"/>
      <color rgb="FFCCCC00"/>
      <color rgb="FF51C3C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158179</xdr:colOff>
      <xdr:row>0</xdr:row>
      <xdr:rowOff>104775</xdr:rowOff>
    </xdr:from>
    <xdr:to>
      <xdr:col>3</xdr:col>
      <xdr:colOff>1721029</xdr:colOff>
      <xdr:row>1</xdr:row>
      <xdr:rowOff>179690</xdr:rowOff>
    </xdr:to>
    <xdr:sp macro="" textlink="">
      <xdr:nvSpPr>
        <xdr:cNvPr id="4" name="CuadroTexto 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682179" y="104775"/>
          <a:ext cx="3505950" cy="265415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spcAft>
              <a:spcPts val="0"/>
            </a:spcAft>
          </a:pPr>
          <a:r>
            <a:rPr lang="es-C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MATRÍZ DE PELIGRO</a:t>
          </a:r>
          <a:r>
            <a:rPr lang="es-CO" sz="1100" b="1" baseline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Y RIESGOS 2022</a:t>
          </a:r>
          <a:endParaRPr lang="es-C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10702</xdr:colOff>
      <xdr:row>3</xdr:row>
      <xdr:rowOff>19050</xdr:rowOff>
    </xdr:from>
    <xdr:to>
      <xdr:col>4</xdr:col>
      <xdr:colOff>733425</xdr:colOff>
      <xdr:row>6</xdr:row>
      <xdr:rowOff>73218</xdr:rowOff>
    </xdr:to>
    <xdr:sp macro="" textlink="">
      <xdr:nvSpPr>
        <xdr:cNvPr id="5" name="CuadroTexto 2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72702" y="590550"/>
          <a:ext cx="6085298" cy="625668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spcAft>
              <a:spcPts val="0"/>
            </a:spcAft>
          </a:pPr>
          <a:r>
            <a:rPr lang="es-C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MATRIZ</a:t>
          </a:r>
          <a:r>
            <a:rPr lang="es-CO" sz="1100" b="1" baseline="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 DE PELIGROS Y VALORACIÓN DEL RIESGO 2022</a:t>
          </a:r>
          <a:endParaRPr lang="es-C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%20CASTIBLANCO/Desktop/NOTARIA%20PACORA%202022/Users/Usuario/Downloads/GTC%2045%20-%20Matriz%20de%20Riesg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%20CASTIBLANCO/Desktop/NOTARIA%20PACORA%202022/Users/Usuario/Downloads/IPEVR%20(Formato%20Empres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Valoración GTC45"/>
      <sheetName val="Plan de Acción"/>
      <sheetName val="Variables"/>
    </sheetNames>
    <sheetDataSet>
      <sheetData sheetId="0" refreshError="1"/>
      <sheetData sheetId="1" refreshError="1"/>
      <sheetData sheetId="2" refreshError="1"/>
      <sheetData sheetId="3">
        <row r="2">
          <cell r="F2" t="str">
            <v>Deficiencia</v>
          </cell>
          <cell r="J2" t="str">
            <v>Riesgo</v>
          </cell>
          <cell r="K2" t="str">
            <v>Significado</v>
          </cell>
        </row>
        <row r="3">
          <cell r="J3" t="str">
            <v>I</v>
          </cell>
          <cell r="K3" t="str">
            <v>No Aceptable</v>
          </cell>
        </row>
        <row r="4">
          <cell r="J4" t="str">
            <v>II</v>
          </cell>
          <cell r="K4" t="str">
            <v>No Aceptable</v>
          </cell>
        </row>
        <row r="5">
          <cell r="J5" t="str">
            <v>III</v>
          </cell>
          <cell r="K5" t="str">
            <v>Mejorable</v>
          </cell>
        </row>
        <row r="6">
          <cell r="J6" t="str">
            <v>IV</v>
          </cell>
          <cell r="K6" t="str">
            <v>Aceptable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Riesgos - Efectos"/>
      <sheetName val="Valoración"/>
      <sheetName val="Instructivo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Grupo de Riesgo</v>
          </cell>
          <cell r="D2" t="str">
            <v>Factor de Riesgo</v>
          </cell>
          <cell r="E2" t="str">
            <v>Rutinario</v>
          </cell>
          <cell r="F2" t="str">
            <v>Posible Consecuencia</v>
          </cell>
          <cell r="G2" t="str">
            <v>C</v>
          </cell>
          <cell r="H2" t="str">
            <v>P</v>
          </cell>
          <cell r="I2" t="str">
            <v>E</v>
          </cell>
        </row>
        <row r="3">
          <cell r="C3" t="str">
            <v>1. BIOLÓGICO</v>
          </cell>
          <cell r="D3" t="str">
            <v xml:space="preserve">1.1.  Microorganismos (bacterias, parásitos, hongos, virus y ricketsias) </v>
          </cell>
          <cell r="E3" t="str">
            <v>SI</v>
          </cell>
          <cell r="F3" t="str">
            <v>1.1.  Infecciones y/o enfermedades agudas o crónicas o muerte.</v>
          </cell>
          <cell r="G3">
            <v>10</v>
          </cell>
          <cell r="H3">
            <v>10</v>
          </cell>
          <cell r="I3">
            <v>10</v>
          </cell>
        </row>
        <row r="4">
          <cell r="C4" t="str">
            <v>2. FÍSICOS</v>
          </cell>
          <cell r="D4" t="str">
            <v xml:space="preserve">1.2.  Macroorganismos (picaduras o mordeduras de animales) </v>
          </cell>
          <cell r="E4" t="str">
            <v>NO</v>
          </cell>
          <cell r="F4" t="str">
            <v>1.2.  Infecciones y/o enfermedades agudas o crónicas o muerte.</v>
          </cell>
          <cell r="G4">
            <v>6</v>
          </cell>
          <cell r="H4">
            <v>7</v>
          </cell>
          <cell r="I4">
            <v>6</v>
          </cell>
        </row>
        <row r="5">
          <cell r="C5" t="str">
            <v>3. QUÍMICOS</v>
          </cell>
          <cell r="D5" t="str">
            <v xml:space="preserve">2.1.  Ruido (impacto, intermitente o continuo)                                                                       </v>
          </cell>
          <cell r="F5" t="str">
            <v>2.1.  Hipoacusia, perdida de la audicion, stress, disconfot, cefalea, falta de concentración, agotamiento, alteraciones del sueño.</v>
          </cell>
          <cell r="G5">
            <v>4</v>
          </cell>
          <cell r="H5">
            <v>4</v>
          </cell>
          <cell r="I5">
            <v>4</v>
          </cell>
        </row>
        <row r="6">
          <cell r="C6" t="str">
            <v>4. PSICOSOCIAL</v>
          </cell>
          <cell r="D6" t="str">
            <v>2.2.  Iluminación deficiente</v>
          </cell>
          <cell r="F6" t="str">
            <v>2.2.  Transtornos visuales, cefalea, disconfort, fatiga.</v>
          </cell>
          <cell r="G6">
            <v>1</v>
          </cell>
          <cell r="H6">
            <v>1</v>
          </cell>
          <cell r="I6">
            <v>1</v>
          </cell>
        </row>
        <row r="7">
          <cell r="C7" t="str">
            <v>5. BIOMECANICO</v>
          </cell>
          <cell r="D7" t="str">
            <v>2.3.  Iluminación en exceso</v>
          </cell>
          <cell r="F7" t="str">
            <v>2.3.  Transtornos visuales, cefalea, disconfort, fatiga, problemas dermatologicos, alopesia.</v>
          </cell>
        </row>
        <row r="8">
          <cell r="C8" t="str">
            <v>6. S (MECANICOS)</v>
          </cell>
          <cell r="D8" t="str">
            <v>2.4.  Vibraciones (Cuerpo entero, segmentaria)</v>
          </cell>
          <cell r="F8" t="str">
            <v>2.4.  Alteracion del sistema osteomuscular, tensión, fatiga, estrés.</v>
          </cell>
        </row>
        <row r="9">
          <cell r="C9" t="str">
            <v>7. S (ELÉCTRICO)</v>
          </cell>
          <cell r="D9" t="str">
            <v>2.5.  Disconfort térmico (temperaturas extremas como calor y frio)</v>
          </cell>
          <cell r="F9" t="str">
            <v>2.5.  Alteraciones musculares y articulares, cefalea, complicaciones cardiacas, edemas, adinamia.</v>
          </cell>
        </row>
        <row r="10">
          <cell r="C10" t="str">
            <v>8. S (LOCATIVO)</v>
          </cell>
          <cell r="D10" t="str">
            <v>2.6.  Radiaciones ionizantes (rayos X, gama, beta, alfa, Neutrones)</v>
          </cell>
          <cell r="F10" t="str">
            <v>2.6.   Quemaduras y lesiones en piel, CA en piel y órganos internos, trastornos de la función reproductiva, teratogénesis, reducción de la expectativa de vida, trastornos derivados del aumento de radicales libres.</v>
          </cell>
        </row>
        <row r="11">
          <cell r="C11" t="str">
            <v>9. S (TECNOLOGICO)</v>
          </cell>
          <cell r="D11" t="str">
            <v>2.7.  Radiaciones no ionizantes (uv, visible, infrarroja, microondas, radiofrecuencia, laser, ultravioleta)</v>
          </cell>
          <cell r="F11" t="str">
            <v>2.7.   Quemaduras y lesiones en piel, CA en piel, lesiones por fotoenvejecimiento y oculares por exposición visual intensa</v>
          </cell>
        </row>
        <row r="12">
          <cell r="C12" t="str">
            <v>10. S (A. TRANSITO)</v>
          </cell>
          <cell r="D12" t="str">
            <v>3.1.  Polvos orgánicos e inorgánicos</v>
          </cell>
          <cell r="F12" t="str">
            <v>3.1.  Transtornos de la piel, lesiones de la piel e infecciones y enfermedades respiratorias.</v>
          </cell>
        </row>
        <row r="13">
          <cell r="C13" t="str">
            <v>11. S (PÚBLICO)</v>
          </cell>
          <cell r="D13" t="str">
            <v>3.2.  Fibras</v>
          </cell>
          <cell r="F13" t="str">
            <v>3.2.  Transtornos de la piel, lesiones de la piel e infecciones y enfermedades respiratorias.</v>
          </cell>
        </row>
        <row r="14">
          <cell r="C14" t="str">
            <v>12. S (T. EN ALTURAS)</v>
          </cell>
          <cell r="D14" t="str">
            <v>3.3.  Liquidos (nieblas y rocios)</v>
          </cell>
          <cell r="F14" t="str">
            <v>3.3.  Transtornos de la piel, quemaduras, irritacion y lesiones de la piel e infecciones y enfermedades respiratorias, reacciones alergicas, intoxicación.</v>
          </cell>
        </row>
        <row r="15">
          <cell r="C15" t="str">
            <v>13. S (E. CONFINADOS)</v>
          </cell>
          <cell r="D15" t="str">
            <v>3.4.  Gases y vapores</v>
          </cell>
          <cell r="F15" t="str">
            <v>3.4.  Transtornos de la piel, quemaduras, irritacion y lesiones de la piel e infecciones y enfermedades respiratorias, reacciones alergicas, intoxicación.</v>
          </cell>
        </row>
        <row r="16">
          <cell r="C16" t="str">
            <v>14. FENOMENOS NATURALES</v>
          </cell>
          <cell r="D16" t="str">
            <v>3.5.  Humos metalicos, no metalicos</v>
          </cell>
          <cell r="F16" t="str">
            <v>3.5.  Fiebre de humos metalicos, alteraciones oculares, alteraciones respiratorias, quemaduras, enfermedades cardiacas, problemas reproductivos, alteraciones en SNC.</v>
          </cell>
        </row>
        <row r="17">
          <cell r="D17" t="str">
            <v>3.6.  Material Particulado</v>
          </cell>
          <cell r="F17" t="str">
            <v>3.6.  Enfermedades respiratorias.</v>
          </cell>
        </row>
        <row r="18">
          <cell r="D18" t="str">
            <v>4.1.  Gestión organizacional (estilo de mando,
pago, contratación, participación,
inducción y capacitación, bienestar
social, evaluación del desempeño,
manejo de cambios).</v>
          </cell>
          <cell r="F18" t="str">
            <v>4.1.  Enfermedades cardiovasculares, depresion, ansiedad, estrés y otros trastornos de la salud mental, transtornos musculoesqueleticos y gastrointestinales, consumo de spa.</v>
          </cell>
        </row>
        <row r="19">
          <cell r="D19" t="str">
            <v>4.2.  Características de la organización del trabajo (comunicación, tecnología, organización del trabajo, demandas cualitativas y cuantitativas de la labor).</v>
          </cell>
          <cell r="F19" t="str">
            <v>4.2.  Enfermedades cardiovasculares, depresion, ansiedad, estrés y otros trastornos de la salud mental, transtornos musculoesqueleticos y gastrointestinales, consumo de spa.</v>
          </cell>
        </row>
        <row r="20">
          <cell r="D20" t="str">
            <v>4.3.  Características del grupo social de trabajo (relaciones, cohesión, calidad de interacciones, trabajo en equipo).</v>
          </cell>
          <cell r="F20" t="str">
            <v>4.3.  Enfermedades cardiovasculares, depresion, ansiedad, estrés y otros trastornos de la salud mental, transtornos musculoesqueleticos y gastrointestinales, consumo de spa.</v>
          </cell>
        </row>
        <row r="21">
          <cell r="D21" t="str">
            <v>4.4.  Condiciones de la tarea (carga mental, contenido de la tarea, demandas emocionales, sistemas de control, definición de roles, monotonía, etc.).</v>
          </cell>
          <cell r="F21" t="str">
            <v>4.4.  Enfermedades cardiovasculares, depresion, ansiedad, estrés y otros trastornos de la salud mental, transtornos musculoesqueleticos y gastrointestinales, consumo de spa.</v>
          </cell>
        </row>
        <row r="22">
          <cell r="D22" t="str">
            <v>4.5.  Interfase persona - tarea (conocimientos, habilidades en relación con la demanda de la tarea, iniciativa, autonomía y
reconocimiento, identificación de la persona con la tarea y la organización).</v>
          </cell>
          <cell r="F22" t="str">
            <v>4.5.  Enfermedades cardiovasculares, depresion, ansiedad, estrés y otros trastornos de la salud mental, transtornos musculoesqueleticos y gastrointestinales, consumo de spa.</v>
          </cell>
        </row>
        <row r="23">
          <cell r="D23" t="str">
            <v>4.6.  Jornada de trabajo (pausas, trabajo nocturno, rotación, horas extras, descansos)</v>
          </cell>
          <cell r="F23" t="str">
            <v>4.6.  Enfermedades cardiovasculares, depresion, ansiedad, estrés y otros trastornos de la salud mental, transtornos musculoesqueleticos y gastrointestinales, consumo de spa.</v>
          </cell>
        </row>
        <row r="24">
          <cell r="D24" t="str">
            <v>5.1.  Postura (prolongada mantenida, forzada, antigravitacional)</v>
          </cell>
          <cell r="F24" t="str">
            <v>5.1.  Lesiones del sistema musculoesquelético ( dolores musculares y articulares, tendinitis ), trastornos circulatorios arteriales y venosos, afección de nervios periféricos.</v>
          </cell>
        </row>
        <row r="25">
          <cell r="D25" t="str">
            <v>5.2.  Sobreesfuerzos</v>
          </cell>
          <cell r="F25" t="str">
            <v>5.2.  Lesiones del sistema musculoesquelético ( dolores musculares y articulares, tendinitis ), trastornos circulatorios arteriales y venosos, afección de nervios periféricos.</v>
          </cell>
        </row>
        <row r="26">
          <cell r="D26" t="str">
            <v>5.3.  Movimientos repetitivos</v>
          </cell>
          <cell r="F26" t="str">
            <v>5.3.  Lesiones del sistema musculoesquelético ( dolores musculares y articulares, tendinitis ), trastornos circulatorios arteriales y venosos, afección de nervios periféricos.</v>
          </cell>
        </row>
        <row r="27">
          <cell r="D27" t="str">
            <v>5.4.  Manipulacion de cargas</v>
          </cell>
          <cell r="F27" t="str">
            <v>5.4.  Lesiones del sistema musculoesquelético ( dolores musculares y articulares, tendinitis ), trastornos circulatorios arteriales y venosos, afección de nervios periféricos.</v>
          </cell>
        </row>
        <row r="28">
          <cell r="D28" t="str">
            <v>6.1.  Mecánico (manipulacion de herramientas y equipos).</v>
          </cell>
          <cell r="F28" t="str">
            <v>6.1.  Trauma craneoencefálico, lesiones del sistema músculo esquelético y de piel, lesiones múltiples, muerte.</v>
          </cell>
        </row>
        <row r="29">
          <cell r="D29" t="str">
            <v>6.2.  Mecanico (Golpes o choques por o contra objetos).</v>
          </cell>
          <cell r="F29" t="str">
            <v>6.2.  Trauma craneoencefálico, lesiones del sistema músculo esquelético y de piel, lesiones múltiples, muerte.</v>
          </cell>
        </row>
        <row r="30">
          <cell r="D30" t="str">
            <v>6.3.  Mecanico (Punciones, lesiones y cortes con objetos).</v>
          </cell>
          <cell r="F30" t="str">
            <v>6.3.  Trauma craneoencefálico, lesiones del sistema músculo esquelético y de piel, lesiones múltiples, muerte</v>
          </cell>
        </row>
        <row r="31">
          <cell r="D31" t="str">
            <v>6.4.  Mecanico (Caídas de objetos)</v>
          </cell>
          <cell r="F31" t="str">
            <v>6.4.  Trauma craneoencefálico, lesiones del sistema músculo esquelético y de piel, lesiones múltiples, muerte.</v>
          </cell>
        </row>
        <row r="32">
          <cell r="D32" t="str">
            <v>6.5.  Mecanico (Atrapamiento)</v>
          </cell>
          <cell r="F32" t="str">
            <v>6.5.  Trauma craneoencefálico, lesiones del sistema músculo esquelético y de piel, lesiones múltiples, muerte.</v>
          </cell>
        </row>
        <row r="33">
          <cell r="D33" t="str">
            <v>6.6.  Mecanico (materiales proyectados sólidos o fluidos)</v>
          </cell>
          <cell r="F33" t="str">
            <v>6.6.  Trauma craneoencefálico, lesiones del sistema músculo esquelético y de piel, lesiones múltiples, muerte.</v>
          </cell>
        </row>
        <row r="34">
          <cell r="D34" t="str">
            <v>7.1.  Eléctrico (alta y baja tensión, estática)</v>
          </cell>
          <cell r="F34" t="str">
            <v>7.1.  Quemaduras, electrocución, arritmia cardíaca, insuficiencia renal, muerte.</v>
          </cell>
        </row>
        <row r="35">
          <cell r="D35" t="str">
            <v>8.1.  Locativo (sistemas y medios de almacenamiento).</v>
          </cell>
          <cell r="F35" t="str">
            <v>8.1.  Trauma craneoencefálico, lesiones del sistema músculo esquelético y de piel, lesiones múltiples, muerte.</v>
          </cell>
        </row>
        <row r="36">
          <cell r="D36" t="str">
            <v>8.2.  Locativo, superficies de trabajo (irregulares, deslizantes, con diferencia del nivel),</v>
          </cell>
          <cell r="F36" t="str">
            <v>8.2.  Trauma craneoencefálico, lesiones del sistema músculo esquelético y de piel, lesiones múltiples, muerte.</v>
          </cell>
        </row>
        <row r="37">
          <cell r="D37" t="str">
            <v>8.3.  Locativo, condiciones de orden y aseo.
(caídas de objeto)</v>
          </cell>
          <cell r="F37" t="str">
            <v>8.3.  Trauma craneoencefálico, lesiones del sistema músculo esquelético y de piel, lesiones múltiples, muerte.</v>
          </cell>
        </row>
        <row r="38">
          <cell r="D38" t="str">
            <v>8.4.  Locativo, (caídas de objeto)</v>
          </cell>
          <cell r="F38" t="str">
            <v>8.4.  Trauma craneoencefálico, lesiones del sistema músculo esquelético y de piel, lesiones múltiples, muerte.</v>
          </cell>
        </row>
        <row r="39">
          <cell r="D39" t="str">
            <v>9.1.  Tecnológico (explosión)</v>
          </cell>
          <cell r="F39" t="str">
            <v>9.1.  Lesiones traumaticas múltiples, quemaduras, muerte.</v>
          </cell>
        </row>
        <row r="40">
          <cell r="D40" t="str">
            <v>9.2.  Tecnológico (fuga)</v>
          </cell>
          <cell r="F40" t="str">
            <v>9.2.  Lesiones traumaticas múltiples, quemaduras, intoxicacion, asfixia, muerte.</v>
          </cell>
        </row>
        <row r="41">
          <cell r="D41" t="str">
            <v>9.3.  Tecnológico (derrame)</v>
          </cell>
          <cell r="F41" t="str">
            <v>9.3.  Lesiones de la piel, quemaduras, intoxicacion, asfixia, muerte.</v>
          </cell>
        </row>
        <row r="42">
          <cell r="D42" t="str">
            <v>9.4.  Tecnológico (incendio)</v>
          </cell>
          <cell r="F42" t="str">
            <v>9.4.  Lesiones de la piel, traumaticas, quemaduras, intoxicacion, asfixia, muerte.</v>
          </cell>
        </row>
        <row r="43">
          <cell r="D43" t="str">
            <v>10.1.  Accidentes de transito/desplazamiento por vias (peatón, vehículo)</v>
          </cell>
          <cell r="F43" t="str">
            <v>10.1.  Trauma craneoencefálico, lesiones del sistema músculo esquelético y de piel, lesiones múltiples, muerte.</v>
          </cell>
        </row>
        <row r="44">
          <cell r="D44" t="str">
            <v>11.1.  Delincuencia común</v>
          </cell>
          <cell r="F44" t="str">
            <v>11.1.  Trauma craneoencefálico, lesiones del sistema músculo esquelético y de piel, lesiones múltiples, muerte.</v>
          </cell>
        </row>
        <row r="45">
          <cell r="D45" t="str">
            <v>11.2.  Riesgos contra la personas (Agresiones, atraco, secuestro, asesinato)</v>
          </cell>
          <cell r="F45" t="str">
            <v>11.2.  Trauma craneoencefálico, lesiones del sistema músculo esquelético y de piel, lesiones múltiples, muerte.</v>
          </cell>
        </row>
        <row r="46">
          <cell r="D46" t="str">
            <v>11.3.  Riesgo contra las instalaciones</v>
          </cell>
          <cell r="F46" t="str">
            <v>11.3.  Trauma craneoencefálico, lesiones del sistema músculo esquelético y de piel, lesiones múltiples, muerte.</v>
          </cell>
        </row>
        <row r="47">
          <cell r="D47" t="str">
            <v>11.4.  Otras situaciones de orden social</v>
          </cell>
          <cell r="F47" t="str">
            <v>11.4.  Trauma craneoencefálico, lesiones del sistema músculo esquelético y de piel, lesiones múltiples, muerte.</v>
          </cell>
        </row>
        <row r="48">
          <cell r="D48" t="str">
            <v>12.1.  Caida de Alturas</v>
          </cell>
          <cell r="F48" t="str">
            <v>12.1.  Trauma craneoencefálico, lesiones del sistema músculo esquelético y de piel, lesiones múltiples, muerte.</v>
          </cell>
        </row>
        <row r="49">
          <cell r="D49" t="str">
            <v>13.1.  Confinados</v>
          </cell>
          <cell r="F49" t="str">
            <v>13.1.  Politraumatismos, intoxicacion, asfixia.</v>
          </cell>
        </row>
        <row r="50">
          <cell r="D50" t="str">
            <v>14.1 Sismo</v>
          </cell>
          <cell r="F50" t="str">
            <v>14.1 Trauma craneoencefálico, lesiones del sistema músculo esquelético y de piel por caídas y golpes, lesiones múltiples, muerte.</v>
          </cell>
        </row>
        <row r="51">
          <cell r="D51" t="str">
            <v>14.2 Terremoto</v>
          </cell>
          <cell r="F51" t="str">
            <v>14.2 Trauma craneoencefálico, lesiones del sistema músculo esquelético y de piel por caídas y golpes, lesiones múltiples, muerte.</v>
          </cell>
        </row>
        <row r="52">
          <cell r="D52" t="str">
            <v>14.3 Vendaval</v>
          </cell>
          <cell r="F52" t="str">
            <v>14.3 Trauma craneoencefálico, lesiones del sistema músculo esquelético y de piel por caídas y golpes, lesiones múltiples, muerte.</v>
          </cell>
        </row>
        <row r="53">
          <cell r="D53" t="str">
            <v>14.4 Inundación</v>
          </cell>
          <cell r="F53" t="str">
            <v>14.4 Trauma craneoencefálico, lesiones del sistema músculo esquelético y de piel por caídas y golpes, lesiones múltiples, muerte.</v>
          </cell>
        </row>
        <row r="54">
          <cell r="D54" t="str">
            <v>14.5 Derrumbe</v>
          </cell>
          <cell r="F54" t="str">
            <v>14.5 Trauma craneoencefálico, lesiones del sistema músculo esquelético y de piel por caídas y golpes, lesiones múltiples, muerte.</v>
          </cell>
        </row>
        <row r="55">
          <cell r="D55" t="str">
            <v>14.6 Precipitaciones ( lluvias granizadas, heladas)</v>
          </cell>
          <cell r="F55" t="str">
            <v>14.6 Trauma craneoencefálico, lesiones del sistema músculo esquelético y de piel por caídas y golpes, lesiones múltiples, muerte.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1"/>
  <sheetViews>
    <sheetView workbookViewId="0">
      <selection activeCell="D12" sqref="D12"/>
    </sheetView>
  </sheetViews>
  <sheetFormatPr baseColWidth="10" defaultRowHeight="15" x14ac:dyDescent="0.25"/>
  <cols>
    <col min="3" max="3" width="29.140625" customWidth="1"/>
    <col min="4" max="4" width="39.85546875" customWidth="1"/>
  </cols>
  <sheetData>
    <row r="8" spans="2:5" x14ac:dyDescent="0.25">
      <c r="B8" s="127"/>
      <c r="C8" s="128"/>
      <c r="D8" s="128"/>
      <c r="E8" s="127"/>
    </row>
    <row r="9" spans="2:5" x14ac:dyDescent="0.25">
      <c r="B9" s="129"/>
      <c r="C9" s="92" t="s">
        <v>276</v>
      </c>
      <c r="D9" s="93" t="s">
        <v>337</v>
      </c>
      <c r="E9" s="129"/>
    </row>
    <row r="10" spans="2:5" x14ac:dyDescent="0.25">
      <c r="B10" s="129"/>
      <c r="C10" s="94" t="s">
        <v>277</v>
      </c>
      <c r="D10" s="95">
        <v>18496568</v>
      </c>
      <c r="E10" s="129"/>
    </row>
    <row r="11" spans="2:5" x14ac:dyDescent="0.25">
      <c r="B11" s="129"/>
      <c r="C11" s="94" t="s">
        <v>348</v>
      </c>
      <c r="D11" s="95">
        <v>3</v>
      </c>
      <c r="E11" s="129"/>
    </row>
    <row r="12" spans="2:5" x14ac:dyDescent="0.25">
      <c r="B12" s="129"/>
      <c r="C12" s="94" t="s">
        <v>278</v>
      </c>
      <c r="D12" s="96">
        <v>44621</v>
      </c>
      <c r="E12" s="129"/>
    </row>
    <row r="13" spans="2:5" x14ac:dyDescent="0.25">
      <c r="B13" s="129"/>
      <c r="C13" s="94" t="s">
        <v>295</v>
      </c>
      <c r="D13" s="96" t="s">
        <v>338</v>
      </c>
      <c r="E13" s="129"/>
    </row>
    <row r="14" spans="2:5" x14ac:dyDescent="0.25">
      <c r="B14" s="129"/>
      <c r="C14" s="94" t="s">
        <v>279</v>
      </c>
      <c r="D14" s="95" t="s">
        <v>339</v>
      </c>
      <c r="E14" s="129"/>
    </row>
    <row r="15" spans="2:5" x14ac:dyDescent="0.25">
      <c r="B15" s="129"/>
      <c r="C15" s="94" t="s">
        <v>280</v>
      </c>
      <c r="D15" s="95" t="s">
        <v>340</v>
      </c>
      <c r="E15" s="129"/>
    </row>
    <row r="16" spans="2:5" x14ac:dyDescent="0.25">
      <c r="B16" s="129"/>
      <c r="C16" s="94" t="s">
        <v>281</v>
      </c>
      <c r="D16" s="95" t="s">
        <v>341</v>
      </c>
      <c r="E16" s="129"/>
    </row>
    <row r="17" spans="2:6" x14ac:dyDescent="0.25">
      <c r="B17" s="129"/>
      <c r="C17" s="94" t="s">
        <v>282</v>
      </c>
      <c r="D17" s="95" t="s">
        <v>342</v>
      </c>
      <c r="E17" s="129"/>
      <c r="F17" s="97"/>
    </row>
    <row r="18" spans="2:6" x14ac:dyDescent="0.25">
      <c r="B18" s="129"/>
      <c r="C18" s="94" t="s">
        <v>283</v>
      </c>
      <c r="D18" s="95" t="s">
        <v>343</v>
      </c>
      <c r="E18" s="129"/>
    </row>
    <row r="19" spans="2:6" x14ac:dyDescent="0.25">
      <c r="B19" s="129"/>
      <c r="C19" s="94" t="s">
        <v>294</v>
      </c>
      <c r="D19" s="95" t="s">
        <v>344</v>
      </c>
      <c r="E19" s="129"/>
    </row>
    <row r="20" spans="2:6" x14ac:dyDescent="0.25">
      <c r="B20" s="129"/>
      <c r="C20" s="94" t="s">
        <v>284</v>
      </c>
      <c r="D20" s="95" t="s">
        <v>201</v>
      </c>
      <c r="E20" s="129"/>
    </row>
    <row r="21" spans="2:6" x14ac:dyDescent="0.25">
      <c r="B21" s="130"/>
      <c r="C21" s="128"/>
      <c r="D21" s="128"/>
      <c r="E21" s="130"/>
    </row>
  </sheetData>
  <mergeCells count="4">
    <mergeCell ref="B8:E8"/>
    <mergeCell ref="B9:B20"/>
    <mergeCell ref="E9:E20"/>
    <mergeCell ref="B21:E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K18"/>
  <sheetViews>
    <sheetView topLeftCell="C1" workbookViewId="0">
      <selection activeCell="J17" sqref="J17:K18"/>
    </sheetView>
  </sheetViews>
  <sheetFormatPr baseColWidth="10" defaultRowHeight="15" x14ac:dyDescent="0.25"/>
  <cols>
    <col min="7" max="7" width="32.5703125" customWidth="1"/>
    <col min="8" max="8" width="29.140625" customWidth="1"/>
    <col min="9" max="9" width="12.85546875" customWidth="1"/>
    <col min="10" max="10" width="11.28515625" customWidth="1"/>
    <col min="11" max="11" width="29.140625" customWidth="1"/>
  </cols>
  <sheetData>
    <row r="2" spans="7:11" ht="25.5" customHeight="1" x14ac:dyDescent="0.25"/>
    <row r="4" spans="7:11" x14ac:dyDescent="0.25">
      <c r="G4" s="151" t="s">
        <v>337</v>
      </c>
      <c r="H4" s="153"/>
      <c r="I4" s="154"/>
      <c r="J4" s="154"/>
      <c r="K4" s="155"/>
    </row>
    <row r="5" spans="7:11" ht="15.75" customHeight="1" thickBot="1" x14ac:dyDescent="0.3">
      <c r="G5" s="152"/>
      <c r="H5" s="137" t="s">
        <v>285</v>
      </c>
      <c r="I5" s="137"/>
      <c r="J5" s="137"/>
      <c r="K5" s="138"/>
    </row>
    <row r="6" spans="7:11" ht="15.75" thickBot="1" x14ac:dyDescent="0.3">
      <c r="G6" s="152"/>
      <c r="H6" s="98" t="s">
        <v>349</v>
      </c>
      <c r="I6" s="139" t="s">
        <v>291</v>
      </c>
      <c r="J6" s="139"/>
      <c r="K6" s="140"/>
    </row>
    <row r="7" spans="7:11" ht="24" customHeight="1" thickBot="1" x14ac:dyDescent="0.3">
      <c r="G7" s="152"/>
      <c r="H7" s="141" t="s">
        <v>286</v>
      </c>
      <c r="I7" s="141"/>
      <c r="J7" s="141"/>
      <c r="K7" s="142"/>
    </row>
    <row r="8" spans="7:11" ht="15.75" thickBot="1" x14ac:dyDescent="0.3">
      <c r="G8" s="143" t="s">
        <v>292</v>
      </c>
      <c r="H8" s="144"/>
      <c r="I8" s="145"/>
      <c r="J8" s="98" t="s">
        <v>26</v>
      </c>
      <c r="K8" s="120">
        <v>44621</v>
      </c>
    </row>
    <row r="9" spans="7:11" ht="15.75" thickBot="1" x14ac:dyDescent="0.3">
      <c r="G9" s="143"/>
      <c r="H9" s="146"/>
      <c r="I9" s="147"/>
      <c r="J9" s="98" t="s">
        <v>287</v>
      </c>
      <c r="K9" s="119"/>
    </row>
    <row r="10" spans="7:11" ht="15.75" thickBot="1" x14ac:dyDescent="0.3">
      <c r="G10" s="148"/>
      <c r="H10" s="137"/>
      <c r="I10" s="138"/>
      <c r="J10" s="149" t="s">
        <v>288</v>
      </c>
      <c r="K10" s="150"/>
    </row>
    <row r="15" spans="7:11" ht="15.75" thickBot="1" x14ac:dyDescent="0.3"/>
    <row r="16" spans="7:11" ht="23.25" customHeight="1" thickBot="1" x14ac:dyDescent="0.3">
      <c r="G16" s="100" t="s">
        <v>289</v>
      </c>
      <c r="H16" s="103" t="s">
        <v>290</v>
      </c>
      <c r="I16" s="103" t="s">
        <v>25</v>
      </c>
      <c r="J16" s="131" t="s">
        <v>293</v>
      </c>
      <c r="K16" s="132"/>
    </row>
    <row r="17" spans="7:11" x14ac:dyDescent="0.25">
      <c r="G17" s="101" t="s">
        <v>345</v>
      </c>
      <c r="H17" s="104" t="s">
        <v>346</v>
      </c>
      <c r="I17" s="104" t="s">
        <v>347</v>
      </c>
      <c r="J17" s="133" t="s">
        <v>350</v>
      </c>
      <c r="K17" s="134"/>
    </row>
    <row r="18" spans="7:11" ht="15.75" thickBot="1" x14ac:dyDescent="0.3">
      <c r="G18" s="102"/>
      <c r="H18" s="99"/>
      <c r="I18" s="99"/>
      <c r="J18" s="135"/>
      <c r="K18" s="136"/>
    </row>
  </sheetData>
  <mergeCells count="9">
    <mergeCell ref="J16:K16"/>
    <mergeCell ref="J17:K18"/>
    <mergeCell ref="H5:K5"/>
    <mergeCell ref="I6:K6"/>
    <mergeCell ref="H7:K7"/>
    <mergeCell ref="G8:I10"/>
    <mergeCell ref="J10:K10"/>
    <mergeCell ref="G4:G7"/>
    <mergeCell ref="H4:K4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2"/>
  <sheetViews>
    <sheetView showGridLines="0" view="pageBreakPreview" topLeftCell="A4" zoomScaleSheetLayoutView="100" workbookViewId="0">
      <pane xSplit="3" ySplit="3" topLeftCell="D14" activePane="bottomRight" state="frozen"/>
      <selection activeCell="A4" sqref="A4"/>
      <selection pane="topRight" activeCell="C4" sqref="C4"/>
      <selection pane="bottomLeft" activeCell="A7" sqref="A7"/>
      <selection pane="bottomRight" activeCell="X7" sqref="X7"/>
    </sheetView>
  </sheetViews>
  <sheetFormatPr baseColWidth="10" defaultColWidth="10.85546875" defaultRowHeight="14.25" x14ac:dyDescent="0.2"/>
  <cols>
    <col min="1" max="1" width="21.7109375" style="69" customWidth="1"/>
    <col min="2" max="2" width="22.7109375" style="70" customWidth="1"/>
    <col min="3" max="4" width="19.42578125" style="69" customWidth="1"/>
    <col min="5" max="5" width="30" style="71" customWidth="1"/>
    <col min="6" max="6" width="14.140625" style="71" bestFit="1" customWidth="1"/>
    <col min="7" max="7" width="33.7109375" style="71" customWidth="1"/>
    <col min="8" max="8" width="23.85546875" style="72" customWidth="1"/>
    <col min="9" max="9" width="5.85546875" style="52" customWidth="1"/>
    <col min="10" max="10" width="6" style="52" customWidth="1"/>
    <col min="11" max="11" width="6.140625" style="73" customWidth="1"/>
    <col min="12" max="14" width="13.42578125" style="52" hidden="1" customWidth="1"/>
    <col min="15" max="17" width="5.5703125" style="52" customWidth="1"/>
    <col min="18" max="18" width="9.85546875" style="52" customWidth="1"/>
    <col min="19" max="19" width="5.5703125" style="52" customWidth="1"/>
    <col min="20" max="20" width="8.7109375" style="52" customWidth="1"/>
    <col min="21" max="21" width="10" style="74" customWidth="1"/>
    <col min="22" max="22" width="11" style="52" bestFit="1" customWidth="1"/>
    <col min="23" max="23" width="4" style="52" customWidth="1"/>
    <col min="24" max="24" width="9.5703125" style="52" bestFit="1" customWidth="1"/>
    <col min="25" max="25" width="5.140625" style="52" customWidth="1"/>
    <col min="26" max="27" width="15.7109375" style="52" customWidth="1"/>
    <col min="28" max="28" width="16.85546875" style="52" customWidth="1"/>
    <col min="29" max="29" width="25" style="52" customWidth="1"/>
    <col min="30" max="30" width="18.140625" style="52" customWidth="1"/>
    <col min="31" max="16384" width="10.85546875" style="52"/>
  </cols>
  <sheetData>
    <row r="1" spans="1:30" ht="38.1" customHeight="1" thickTop="1" thickBot="1" x14ac:dyDescent="0.25">
      <c r="A1" s="162"/>
      <c r="B1" s="162"/>
      <c r="C1" s="162"/>
      <c r="D1" s="121"/>
      <c r="E1" s="209" t="s">
        <v>275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1" t="s">
        <v>20</v>
      </c>
      <c r="Z1" s="211"/>
      <c r="AA1" s="211"/>
      <c r="AB1" s="206"/>
      <c r="AC1" s="205">
        <v>0</v>
      </c>
      <c r="AD1" s="206"/>
    </row>
    <row r="2" spans="1:30" ht="21.95" customHeight="1" thickTop="1" thickBot="1" x14ac:dyDescent="0.25">
      <c r="A2" s="162"/>
      <c r="B2" s="162"/>
      <c r="C2" s="162"/>
      <c r="D2" s="121"/>
      <c r="E2" s="210" t="s">
        <v>273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11" t="s">
        <v>24</v>
      </c>
      <c r="Z2" s="211"/>
      <c r="AA2" s="211"/>
      <c r="AB2" s="206"/>
      <c r="AC2" s="205"/>
      <c r="AD2" s="206"/>
    </row>
    <row r="3" spans="1:30" ht="29.1" customHeight="1" thickTop="1" thickBot="1" x14ac:dyDescent="0.25">
      <c r="A3" s="163"/>
      <c r="B3" s="163"/>
      <c r="C3" s="163"/>
      <c r="D3" s="122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12" t="s">
        <v>19</v>
      </c>
      <c r="Z3" s="212"/>
      <c r="AA3" s="212"/>
      <c r="AB3" s="208"/>
      <c r="AC3" s="207" t="s">
        <v>34</v>
      </c>
      <c r="AD3" s="208"/>
    </row>
    <row r="4" spans="1:30" s="53" customFormat="1" ht="31.5" customHeight="1" thickBot="1" x14ac:dyDescent="0.25">
      <c r="A4" s="168"/>
      <c r="B4" s="169"/>
      <c r="C4" s="169"/>
      <c r="D4" s="125"/>
      <c r="E4" s="216" t="s">
        <v>7</v>
      </c>
      <c r="F4" s="216"/>
      <c r="G4" s="216"/>
      <c r="H4" s="217"/>
      <c r="I4" s="213" t="s">
        <v>36</v>
      </c>
      <c r="J4" s="214"/>
      <c r="K4" s="215"/>
      <c r="L4" s="199" t="s">
        <v>38</v>
      </c>
      <c r="M4" s="200"/>
      <c r="N4" s="201"/>
      <c r="O4" s="213" t="s">
        <v>14</v>
      </c>
      <c r="P4" s="214"/>
      <c r="Q4" s="214"/>
      <c r="R4" s="214"/>
      <c r="S4" s="214"/>
      <c r="T4" s="214"/>
      <c r="U4" s="214"/>
      <c r="V4" s="215"/>
      <c r="W4" s="202" t="s">
        <v>37</v>
      </c>
      <c r="X4" s="203"/>
      <c r="Y4" s="204"/>
      <c r="Z4" s="196" t="s">
        <v>17</v>
      </c>
      <c r="AA4" s="197"/>
      <c r="AB4" s="197"/>
      <c r="AC4" s="197"/>
      <c r="AD4" s="198"/>
    </row>
    <row r="5" spans="1:30" s="54" customFormat="1" ht="42.95" customHeight="1" x14ac:dyDescent="0.25">
      <c r="A5" s="164" t="s">
        <v>0</v>
      </c>
      <c r="B5" s="170" t="s">
        <v>5</v>
      </c>
      <c r="C5" s="166" t="s">
        <v>300</v>
      </c>
      <c r="D5" s="172" t="s">
        <v>301</v>
      </c>
      <c r="E5" s="156" t="s">
        <v>7</v>
      </c>
      <c r="F5" s="157"/>
      <c r="G5" s="158" t="s">
        <v>8</v>
      </c>
      <c r="H5" s="180" t="s">
        <v>1</v>
      </c>
      <c r="I5" s="182" t="s">
        <v>2</v>
      </c>
      <c r="J5" s="186" t="s">
        <v>3</v>
      </c>
      <c r="K5" s="184" t="s">
        <v>4</v>
      </c>
      <c r="L5" s="188" t="s">
        <v>21</v>
      </c>
      <c r="M5" s="176" t="s">
        <v>22</v>
      </c>
      <c r="N5" s="189" t="s">
        <v>23</v>
      </c>
      <c r="O5" s="188" t="s">
        <v>35</v>
      </c>
      <c r="P5" s="190" t="s">
        <v>9</v>
      </c>
      <c r="Q5" s="193" t="s">
        <v>10</v>
      </c>
      <c r="R5" s="176" t="s">
        <v>28</v>
      </c>
      <c r="S5" s="193" t="s">
        <v>11</v>
      </c>
      <c r="T5" s="176" t="s">
        <v>12</v>
      </c>
      <c r="U5" s="176" t="s">
        <v>13</v>
      </c>
      <c r="V5" s="189" t="s">
        <v>15</v>
      </c>
      <c r="W5" s="188" t="s">
        <v>16</v>
      </c>
      <c r="X5" s="176" t="s">
        <v>29</v>
      </c>
      <c r="Y5" s="189" t="s">
        <v>30</v>
      </c>
      <c r="Z5" s="178" t="s">
        <v>31</v>
      </c>
      <c r="AA5" s="221" t="s">
        <v>32</v>
      </c>
      <c r="AB5" s="218" t="s">
        <v>33</v>
      </c>
      <c r="AC5" s="218" t="s">
        <v>18</v>
      </c>
      <c r="AD5" s="189" t="s">
        <v>269</v>
      </c>
    </row>
    <row r="6" spans="1:30" s="54" customFormat="1" ht="41.25" customHeight="1" thickBot="1" x14ac:dyDescent="0.3">
      <c r="A6" s="165"/>
      <c r="B6" s="171"/>
      <c r="C6" s="167"/>
      <c r="D6" s="173"/>
      <c r="E6" s="123" t="s">
        <v>27</v>
      </c>
      <c r="F6" s="55" t="s">
        <v>6</v>
      </c>
      <c r="G6" s="159"/>
      <c r="H6" s="181"/>
      <c r="I6" s="183"/>
      <c r="J6" s="187"/>
      <c r="K6" s="185"/>
      <c r="L6" s="183"/>
      <c r="M6" s="177"/>
      <c r="N6" s="187"/>
      <c r="O6" s="195"/>
      <c r="P6" s="191"/>
      <c r="Q6" s="194"/>
      <c r="R6" s="192"/>
      <c r="S6" s="194"/>
      <c r="T6" s="177"/>
      <c r="U6" s="177"/>
      <c r="V6" s="187"/>
      <c r="W6" s="183"/>
      <c r="X6" s="177"/>
      <c r="Y6" s="220"/>
      <c r="Z6" s="179"/>
      <c r="AA6" s="222"/>
      <c r="AB6" s="219"/>
      <c r="AC6" s="219"/>
      <c r="AD6" s="187"/>
    </row>
    <row r="7" spans="1:30" s="63" customFormat="1" ht="90.75" thickBot="1" x14ac:dyDescent="0.3">
      <c r="A7" s="160" t="s">
        <v>296</v>
      </c>
      <c r="B7" s="174" t="s">
        <v>298</v>
      </c>
      <c r="C7" s="174" t="s">
        <v>297</v>
      </c>
      <c r="D7" s="174" t="s">
        <v>302</v>
      </c>
      <c r="E7" s="90" t="s">
        <v>43</v>
      </c>
      <c r="F7" s="76" t="s">
        <v>42</v>
      </c>
      <c r="G7" s="76" t="s">
        <v>299</v>
      </c>
      <c r="H7" s="90" t="s">
        <v>351</v>
      </c>
      <c r="I7" s="77" t="s">
        <v>272</v>
      </c>
      <c r="J7" s="77"/>
      <c r="K7" s="76">
        <v>8</v>
      </c>
      <c r="L7" s="78"/>
      <c r="M7" s="78"/>
      <c r="N7" s="79"/>
      <c r="O7" s="76">
        <v>2</v>
      </c>
      <c r="P7" s="76">
        <v>3</v>
      </c>
      <c r="Q7" s="76">
        <f t="shared" ref="Q7:Q16" si="0">IF(O7=0,"",O7*P7)</f>
        <v>6</v>
      </c>
      <c r="R7" s="76" t="str">
        <f>IF(O7=0,"",IF(AND(Q7&gt;=0,Q7&lt;5),"BAJO",IF(AND(Q7&gt;=6,Q7&lt;9),"MEDIO",IF(AND(Q7&gt;=9,Q7&lt;23),"ALTO",IF(AND(Q7&gt;=23,Q7&lt;=40),"MUY ALTO")))))</f>
        <v>MEDIO</v>
      </c>
      <c r="S7" s="76">
        <v>25</v>
      </c>
      <c r="T7" s="76">
        <f t="shared" ref="T7:T16" si="1">IF(S7=0,"",Q7*S7)</f>
        <v>150</v>
      </c>
      <c r="U7" s="76" t="str">
        <f t="shared" ref="U7:U16" si="2">IF(S7=0,"",IF(AND(T7&gt;=0,T7&lt;39),"IV",IF(AND(T7&gt;=40,T7&lt;149),"III",IF(AND(T7&gt;=150,T7&lt;599),"II",IF(AND(T7&gt;=600,T7&lt;=4000),"I")))))</f>
        <v>II</v>
      </c>
      <c r="V7" s="76" t="str">
        <f t="shared" ref="V7:V16" si="3">IF(S7=0,"",IF(AND(U7="IV"),"Aceptable",IF(AND(U7="III"),"Mejorable",IF(AND(U7="II"),"Aceptable con control especifico",IF(AND(U7="I"),"No Aceptable")))))</f>
        <v>Aceptable con control especifico</v>
      </c>
      <c r="W7" s="80">
        <v>2</v>
      </c>
      <c r="X7" s="81" t="s">
        <v>303</v>
      </c>
      <c r="Y7" s="82" t="s">
        <v>304</v>
      </c>
      <c r="Z7" s="83" t="s">
        <v>274</v>
      </c>
      <c r="AA7" s="83" t="s">
        <v>274</v>
      </c>
      <c r="AB7" s="82" t="s">
        <v>274</v>
      </c>
      <c r="AC7" s="84" t="s">
        <v>305</v>
      </c>
      <c r="AD7" s="87" t="s">
        <v>306</v>
      </c>
    </row>
    <row r="8" spans="1:30" s="63" customFormat="1" ht="75" customHeight="1" thickBot="1" x14ac:dyDescent="0.3">
      <c r="A8" s="161"/>
      <c r="B8" s="175"/>
      <c r="C8" s="175"/>
      <c r="D8" s="175"/>
      <c r="E8" s="124" t="s">
        <v>64</v>
      </c>
      <c r="F8" s="66" t="s">
        <v>45</v>
      </c>
      <c r="G8" s="105" t="s">
        <v>65</v>
      </c>
      <c r="H8" s="91" t="s">
        <v>307</v>
      </c>
      <c r="I8" s="56" t="s">
        <v>272</v>
      </c>
      <c r="J8" s="56"/>
      <c r="K8" s="105">
        <v>8</v>
      </c>
      <c r="L8" s="57"/>
      <c r="M8" s="57"/>
      <c r="N8" s="58"/>
      <c r="O8" s="105">
        <v>1</v>
      </c>
      <c r="P8" s="105">
        <v>2</v>
      </c>
      <c r="Q8" s="76">
        <f t="shared" si="0"/>
        <v>2</v>
      </c>
      <c r="R8" s="76" t="str">
        <f t="shared" ref="R8:R16" si="4">IF(O8=0,"",IF(AND(Q8&gt;=0,Q8&lt;5),"BAJO",IF(AND(Q8&gt;=6,Q8&lt;9),"MEDIO",IF(AND(Q8&gt;=9,Q8&lt;23),"ALTO",IF(AND(Q8&gt;=23,Q8&lt;=40),"MUY ALTO")))))</f>
        <v>BAJO</v>
      </c>
      <c r="S8" s="105">
        <v>10</v>
      </c>
      <c r="T8" s="76">
        <f t="shared" si="1"/>
        <v>20</v>
      </c>
      <c r="U8" s="76" t="str">
        <f t="shared" si="2"/>
        <v>IV</v>
      </c>
      <c r="V8" s="76" t="str">
        <f t="shared" si="3"/>
        <v>Aceptable</v>
      </c>
      <c r="W8" s="59">
        <v>2</v>
      </c>
      <c r="X8" s="60" t="s">
        <v>308</v>
      </c>
      <c r="Y8" s="61" t="s">
        <v>304</v>
      </c>
      <c r="Z8" s="106" t="s">
        <v>309</v>
      </c>
      <c r="AA8" s="83" t="s">
        <v>274</v>
      </c>
      <c r="AB8" s="108"/>
      <c r="AC8" s="86" t="s">
        <v>310</v>
      </c>
      <c r="AD8" s="88"/>
    </row>
    <row r="9" spans="1:30" s="63" customFormat="1" ht="94.5" customHeight="1" thickBot="1" x14ac:dyDescent="0.3">
      <c r="A9" s="161"/>
      <c r="B9" s="175"/>
      <c r="C9" s="175"/>
      <c r="D9" s="175"/>
      <c r="E9" s="91" t="s">
        <v>76</v>
      </c>
      <c r="F9" s="107" t="s">
        <v>48</v>
      </c>
      <c r="G9" s="117" t="s">
        <v>77</v>
      </c>
      <c r="H9" s="91" t="s">
        <v>311</v>
      </c>
      <c r="I9" s="56" t="s">
        <v>272</v>
      </c>
      <c r="J9" s="56"/>
      <c r="K9" s="117">
        <v>2</v>
      </c>
      <c r="L9" s="57"/>
      <c r="M9" s="57"/>
      <c r="N9" s="58"/>
      <c r="O9" s="117">
        <v>1</v>
      </c>
      <c r="P9" s="117">
        <v>2</v>
      </c>
      <c r="Q9" s="76">
        <f>IF(O9=0,"",O9*P9)</f>
        <v>2</v>
      </c>
      <c r="R9" s="76" t="str">
        <f t="shared" si="4"/>
        <v>BAJO</v>
      </c>
      <c r="S9" s="117">
        <v>25</v>
      </c>
      <c r="T9" s="76">
        <f t="shared" si="1"/>
        <v>50</v>
      </c>
      <c r="U9" s="76" t="str">
        <f t="shared" si="2"/>
        <v>III</v>
      </c>
      <c r="V9" s="76" t="str">
        <f t="shared" si="3"/>
        <v>Mejorable</v>
      </c>
      <c r="W9" s="59">
        <v>1</v>
      </c>
      <c r="X9" s="60" t="s">
        <v>312</v>
      </c>
      <c r="Y9" s="61" t="s">
        <v>304</v>
      </c>
      <c r="Z9" s="118" t="s">
        <v>274</v>
      </c>
      <c r="AA9" s="83" t="s">
        <v>274</v>
      </c>
      <c r="AB9" s="108" t="s">
        <v>274</v>
      </c>
      <c r="AC9" s="86" t="s">
        <v>313</v>
      </c>
      <c r="AD9" s="88" t="s">
        <v>314</v>
      </c>
    </row>
    <row r="10" spans="1:30" s="63" customFormat="1" ht="75" customHeight="1" thickBot="1" x14ac:dyDescent="0.3">
      <c r="A10" s="161"/>
      <c r="B10" s="175"/>
      <c r="C10" s="175"/>
      <c r="D10" s="175"/>
      <c r="E10" s="91" t="s">
        <v>92</v>
      </c>
      <c r="F10" s="66" t="s">
        <v>51</v>
      </c>
      <c r="G10" s="105" t="s">
        <v>93</v>
      </c>
      <c r="H10" s="91" t="s">
        <v>315</v>
      </c>
      <c r="I10" s="56" t="s">
        <v>272</v>
      </c>
      <c r="J10" s="56"/>
      <c r="K10" s="105">
        <v>8</v>
      </c>
      <c r="L10" s="57"/>
      <c r="M10" s="57"/>
      <c r="N10" s="58"/>
      <c r="O10" s="105">
        <v>1</v>
      </c>
      <c r="P10" s="105">
        <v>2</v>
      </c>
      <c r="Q10" s="76">
        <f>IF(O10=0,"",O10*P10)</f>
        <v>2</v>
      </c>
      <c r="R10" s="105" t="str">
        <f t="shared" ref="R10:R11" si="5">IF(O10=0,"",IF(AND(Q10&gt;=0,Q10&lt;5),"BAJO",IF(AND(Q10&gt;=6,Q10&lt;9),"MEDIO",IF(AND(Q10&gt;=9,Q10&lt;23),"ALTO",IF(AND(Q10&gt;=23,Q10&lt;=40),"MUY ALTO")))))</f>
        <v>BAJO</v>
      </c>
      <c r="S10" s="105">
        <v>10</v>
      </c>
      <c r="T10" s="76">
        <f t="shared" si="1"/>
        <v>20</v>
      </c>
      <c r="U10" s="76" t="str">
        <f t="shared" si="2"/>
        <v>IV</v>
      </c>
      <c r="V10" s="76" t="str">
        <f t="shared" si="3"/>
        <v>Aceptable</v>
      </c>
      <c r="W10" s="59">
        <v>2</v>
      </c>
      <c r="X10" s="60" t="s">
        <v>316</v>
      </c>
      <c r="Y10" s="61" t="s">
        <v>304</v>
      </c>
      <c r="Z10" s="118" t="s">
        <v>274</v>
      </c>
      <c r="AA10" s="83" t="s">
        <v>274</v>
      </c>
      <c r="AB10" s="108" t="s">
        <v>274</v>
      </c>
      <c r="AC10" s="86" t="s">
        <v>317</v>
      </c>
      <c r="AD10" s="88" t="s">
        <v>274</v>
      </c>
    </row>
    <row r="11" spans="1:30" s="63" customFormat="1" ht="75" customHeight="1" thickBot="1" x14ac:dyDescent="0.3">
      <c r="A11" s="161"/>
      <c r="B11" s="175"/>
      <c r="C11" s="175"/>
      <c r="D11" s="175"/>
      <c r="E11" s="91" t="s">
        <v>98</v>
      </c>
      <c r="F11" s="126" t="s">
        <v>54</v>
      </c>
      <c r="G11" s="66" t="s">
        <v>99</v>
      </c>
      <c r="H11" s="91" t="s">
        <v>318</v>
      </c>
      <c r="I11" s="56" t="s">
        <v>272</v>
      </c>
      <c r="J11" s="56"/>
      <c r="K11" s="75">
        <v>6</v>
      </c>
      <c r="L11" s="57"/>
      <c r="M11" s="57"/>
      <c r="N11" s="58"/>
      <c r="O11" s="75">
        <v>2</v>
      </c>
      <c r="P11" s="75">
        <v>2</v>
      </c>
      <c r="Q11" s="75">
        <f t="shared" ref="Q11" si="6">IF(O11=0,"",O11*P11)</f>
        <v>4</v>
      </c>
      <c r="R11" s="75" t="str">
        <f t="shared" si="5"/>
        <v>BAJO</v>
      </c>
      <c r="S11" s="75">
        <v>25</v>
      </c>
      <c r="T11" s="76">
        <f t="shared" si="1"/>
        <v>100</v>
      </c>
      <c r="U11" s="76" t="str">
        <f t="shared" si="2"/>
        <v>III</v>
      </c>
      <c r="V11" s="76" t="str">
        <f t="shared" si="3"/>
        <v>Mejorable</v>
      </c>
      <c r="W11" s="59">
        <v>2</v>
      </c>
      <c r="X11" s="60" t="s">
        <v>319</v>
      </c>
      <c r="Y11" s="61" t="s">
        <v>304</v>
      </c>
      <c r="Z11" s="64" t="s">
        <v>320</v>
      </c>
      <c r="AA11" s="83" t="s">
        <v>274</v>
      </c>
      <c r="AB11" s="108" t="s">
        <v>274</v>
      </c>
      <c r="AC11" s="86" t="s">
        <v>321</v>
      </c>
      <c r="AD11" s="88" t="s">
        <v>274</v>
      </c>
    </row>
    <row r="12" spans="1:30" s="63" customFormat="1" ht="115.5" customHeight="1" thickBot="1" x14ac:dyDescent="0.3">
      <c r="A12" s="161"/>
      <c r="B12" s="175"/>
      <c r="C12" s="175"/>
      <c r="D12" s="175"/>
      <c r="E12" s="91" t="s">
        <v>112</v>
      </c>
      <c r="F12" s="126" t="s">
        <v>57</v>
      </c>
      <c r="G12" s="66" t="s">
        <v>113</v>
      </c>
      <c r="H12" s="91" t="s">
        <v>322</v>
      </c>
      <c r="I12" s="56"/>
      <c r="J12" s="56" t="s">
        <v>272</v>
      </c>
      <c r="K12" s="75">
        <v>2</v>
      </c>
      <c r="L12" s="57"/>
      <c r="M12" s="57"/>
      <c r="N12" s="58"/>
      <c r="O12" s="75">
        <v>1</v>
      </c>
      <c r="P12" s="75">
        <v>1</v>
      </c>
      <c r="Q12" s="75">
        <f t="shared" si="0"/>
        <v>1</v>
      </c>
      <c r="R12" s="75" t="str">
        <f t="shared" si="4"/>
        <v>BAJO</v>
      </c>
      <c r="S12" s="75">
        <v>10</v>
      </c>
      <c r="T12" s="76">
        <f t="shared" si="1"/>
        <v>10</v>
      </c>
      <c r="U12" s="76" t="str">
        <f t="shared" si="2"/>
        <v>IV</v>
      </c>
      <c r="V12" s="76" t="str">
        <f t="shared" si="3"/>
        <v>Aceptable</v>
      </c>
      <c r="W12" s="59">
        <v>2</v>
      </c>
      <c r="X12" s="60" t="s">
        <v>323</v>
      </c>
      <c r="Y12" s="61" t="s">
        <v>304</v>
      </c>
      <c r="Z12" s="62" t="s">
        <v>274</v>
      </c>
      <c r="AA12" s="60" t="s">
        <v>274</v>
      </c>
      <c r="AB12" s="108" t="s">
        <v>274</v>
      </c>
      <c r="AC12" s="85" t="s">
        <v>324</v>
      </c>
      <c r="AD12" s="88" t="s">
        <v>274</v>
      </c>
    </row>
    <row r="13" spans="1:30" s="63" customFormat="1" ht="85.5" customHeight="1" thickBot="1" x14ac:dyDescent="0.3">
      <c r="A13" s="161"/>
      <c r="B13" s="175"/>
      <c r="C13" s="175"/>
      <c r="D13" s="175"/>
      <c r="E13" s="91" t="s">
        <v>118</v>
      </c>
      <c r="F13" s="126" t="s">
        <v>60</v>
      </c>
      <c r="G13" s="66" t="s">
        <v>119</v>
      </c>
      <c r="H13" s="91" t="s">
        <v>325</v>
      </c>
      <c r="I13" s="56" t="s">
        <v>272</v>
      </c>
      <c r="J13" s="56"/>
      <c r="K13" s="75">
        <v>8</v>
      </c>
      <c r="L13" s="57"/>
      <c r="M13" s="57"/>
      <c r="N13" s="58"/>
      <c r="O13" s="75">
        <v>2</v>
      </c>
      <c r="P13" s="75">
        <v>2</v>
      </c>
      <c r="Q13" s="75">
        <f t="shared" si="0"/>
        <v>4</v>
      </c>
      <c r="R13" s="75" t="str">
        <f t="shared" si="4"/>
        <v>BAJO</v>
      </c>
      <c r="S13" s="75">
        <v>25</v>
      </c>
      <c r="T13" s="76">
        <f t="shared" si="1"/>
        <v>100</v>
      </c>
      <c r="U13" s="76" t="str">
        <f t="shared" si="2"/>
        <v>III</v>
      </c>
      <c r="V13" s="76" t="str">
        <f t="shared" si="3"/>
        <v>Mejorable</v>
      </c>
      <c r="W13" s="59">
        <v>2</v>
      </c>
      <c r="X13" s="60" t="s">
        <v>326</v>
      </c>
      <c r="Y13" s="61" t="s">
        <v>304</v>
      </c>
      <c r="Z13" s="118" t="s">
        <v>274</v>
      </c>
      <c r="AA13" s="60" t="s">
        <v>274</v>
      </c>
      <c r="AB13" s="65" t="s">
        <v>327</v>
      </c>
      <c r="AC13" s="89" t="s">
        <v>274</v>
      </c>
      <c r="AD13" s="88" t="s">
        <v>274</v>
      </c>
    </row>
    <row r="14" spans="1:30" s="63" customFormat="1" ht="107.25" customHeight="1" thickBot="1" x14ac:dyDescent="0.3">
      <c r="A14" s="161"/>
      <c r="B14" s="175"/>
      <c r="C14" s="175"/>
      <c r="D14" s="175"/>
      <c r="E14" s="91" t="s">
        <v>124</v>
      </c>
      <c r="F14" s="126" t="s">
        <v>63</v>
      </c>
      <c r="G14" s="66" t="s">
        <v>125</v>
      </c>
      <c r="H14" s="91" t="s">
        <v>328</v>
      </c>
      <c r="I14" s="56" t="s">
        <v>272</v>
      </c>
      <c r="J14" s="56"/>
      <c r="K14" s="75">
        <v>8</v>
      </c>
      <c r="L14" s="57"/>
      <c r="M14" s="57"/>
      <c r="N14" s="58"/>
      <c r="O14" s="75">
        <v>1</v>
      </c>
      <c r="P14" s="75">
        <v>2</v>
      </c>
      <c r="Q14" s="75">
        <f t="shared" si="0"/>
        <v>2</v>
      </c>
      <c r="R14" s="75" t="str">
        <f t="shared" si="4"/>
        <v>BAJO</v>
      </c>
      <c r="S14" s="75">
        <v>10</v>
      </c>
      <c r="T14" s="76">
        <f t="shared" si="1"/>
        <v>20</v>
      </c>
      <c r="U14" s="76" t="str">
        <f t="shared" si="2"/>
        <v>IV</v>
      </c>
      <c r="V14" s="76" t="str">
        <f t="shared" si="3"/>
        <v>Aceptable</v>
      </c>
      <c r="W14" s="59">
        <v>3</v>
      </c>
      <c r="X14" s="60" t="s">
        <v>323</v>
      </c>
      <c r="Y14" s="61" t="s">
        <v>304</v>
      </c>
      <c r="Z14" s="118" t="s">
        <v>274</v>
      </c>
      <c r="AA14" s="60" t="s">
        <v>274</v>
      </c>
      <c r="AB14" s="60" t="s">
        <v>274</v>
      </c>
      <c r="AC14" s="86" t="s">
        <v>329</v>
      </c>
      <c r="AD14" s="88" t="s">
        <v>274</v>
      </c>
    </row>
    <row r="15" spans="1:30" s="63" customFormat="1" ht="107.25" customHeight="1" thickBot="1" x14ac:dyDescent="0.3">
      <c r="A15" s="161"/>
      <c r="B15" s="175"/>
      <c r="C15" s="175"/>
      <c r="D15" s="175"/>
      <c r="E15" s="91" t="s">
        <v>140</v>
      </c>
      <c r="F15" s="126" t="s">
        <v>72</v>
      </c>
      <c r="G15" s="66" t="s">
        <v>141</v>
      </c>
      <c r="H15" s="91" t="s">
        <v>330</v>
      </c>
      <c r="I15" s="56" t="s">
        <v>272</v>
      </c>
      <c r="J15" s="56"/>
      <c r="K15" s="105">
        <v>6</v>
      </c>
      <c r="L15" s="57"/>
      <c r="M15" s="57"/>
      <c r="N15" s="58"/>
      <c r="O15" s="105">
        <v>1</v>
      </c>
      <c r="P15" s="105">
        <v>2</v>
      </c>
      <c r="Q15" s="105">
        <v>4</v>
      </c>
      <c r="R15" s="105" t="str">
        <f t="shared" si="4"/>
        <v>BAJO</v>
      </c>
      <c r="S15" s="105">
        <v>25</v>
      </c>
      <c r="T15" s="76">
        <f t="shared" si="1"/>
        <v>100</v>
      </c>
      <c r="U15" s="76" t="str">
        <f t="shared" si="2"/>
        <v>III</v>
      </c>
      <c r="V15" s="76" t="str">
        <f t="shared" si="3"/>
        <v>Mejorable</v>
      </c>
      <c r="W15" s="59">
        <v>3</v>
      </c>
      <c r="X15" s="60" t="s">
        <v>331</v>
      </c>
      <c r="Y15" s="61" t="s">
        <v>304</v>
      </c>
      <c r="Z15" s="118" t="s">
        <v>274</v>
      </c>
      <c r="AA15" s="60" t="s">
        <v>274</v>
      </c>
      <c r="AB15" s="60" t="s">
        <v>332</v>
      </c>
      <c r="AC15" s="86" t="s">
        <v>333</v>
      </c>
      <c r="AD15" s="88" t="s">
        <v>274</v>
      </c>
    </row>
    <row r="16" spans="1:30" s="67" customFormat="1" ht="72.75" customHeight="1" x14ac:dyDescent="0.25">
      <c r="A16" s="161"/>
      <c r="B16" s="175"/>
      <c r="C16" s="175"/>
      <c r="D16" s="175"/>
      <c r="E16" s="91" t="s">
        <v>150</v>
      </c>
      <c r="F16" s="75" t="s">
        <v>81</v>
      </c>
      <c r="G16" s="66" t="s">
        <v>151</v>
      </c>
      <c r="H16" s="91" t="s">
        <v>334</v>
      </c>
      <c r="I16" s="56"/>
      <c r="J16" s="75" t="s">
        <v>272</v>
      </c>
      <c r="K16" s="75">
        <v>8</v>
      </c>
      <c r="L16" s="75"/>
      <c r="M16" s="75"/>
      <c r="N16" s="75"/>
      <c r="O16" s="75">
        <v>1</v>
      </c>
      <c r="P16" s="75">
        <v>1</v>
      </c>
      <c r="Q16" s="75">
        <f t="shared" si="0"/>
        <v>1</v>
      </c>
      <c r="R16" s="75" t="str">
        <f t="shared" si="4"/>
        <v>BAJO</v>
      </c>
      <c r="S16" s="75">
        <v>25</v>
      </c>
      <c r="T16" s="76">
        <f t="shared" si="1"/>
        <v>25</v>
      </c>
      <c r="U16" s="76" t="str">
        <f t="shared" si="2"/>
        <v>IV</v>
      </c>
      <c r="V16" s="76" t="str">
        <f t="shared" si="3"/>
        <v>Aceptable</v>
      </c>
      <c r="W16" s="59">
        <v>3</v>
      </c>
      <c r="X16" s="75" t="s">
        <v>335</v>
      </c>
      <c r="Y16" s="75" t="s">
        <v>304</v>
      </c>
      <c r="Z16" s="118" t="s">
        <v>274</v>
      </c>
      <c r="AA16" s="60" t="s">
        <v>274</v>
      </c>
      <c r="AB16" s="75" t="s">
        <v>274</v>
      </c>
      <c r="AC16" s="86" t="s">
        <v>336</v>
      </c>
      <c r="AD16" s="88" t="s">
        <v>274</v>
      </c>
    </row>
    <row r="17" spans="1:36" s="68" customFormat="1" ht="69" customHeight="1" x14ac:dyDescent="0.2">
      <c r="A17" s="110"/>
      <c r="B17" s="110"/>
      <c r="C17" s="110"/>
      <c r="D17" s="110"/>
      <c r="E17" s="110"/>
      <c r="F17" s="110"/>
      <c r="G17" s="110"/>
      <c r="H17" s="110"/>
      <c r="I17" s="111"/>
      <c r="J17" s="111"/>
      <c r="K17" s="110"/>
      <c r="L17" s="112"/>
      <c r="M17" s="112"/>
      <c r="N17" s="112"/>
      <c r="O17" s="110"/>
      <c r="P17" s="110"/>
      <c r="Q17" s="110"/>
      <c r="R17" s="110"/>
      <c r="S17" s="110"/>
      <c r="T17" s="110"/>
      <c r="U17" s="110"/>
      <c r="V17" s="110"/>
      <c r="W17" s="113"/>
      <c r="X17" s="114"/>
      <c r="Y17" s="115"/>
      <c r="Z17" s="116"/>
      <c r="AA17" s="114"/>
      <c r="AB17" s="115"/>
      <c r="AC17" s="110"/>
      <c r="AD17" s="110"/>
      <c r="AE17" s="109"/>
      <c r="AF17" s="109"/>
      <c r="AG17" s="109"/>
      <c r="AH17" s="109"/>
      <c r="AI17" s="109"/>
      <c r="AJ17" s="52"/>
    </row>
    <row r="18" spans="1:36" s="68" customFormat="1" ht="69" customHeight="1" x14ac:dyDescent="0.2">
      <c r="A18" s="110"/>
      <c r="B18" s="110"/>
      <c r="C18" s="110"/>
      <c r="D18" s="110"/>
      <c r="E18" s="110"/>
      <c r="F18" s="110"/>
      <c r="G18" s="110"/>
      <c r="H18" s="110"/>
      <c r="I18" s="111"/>
      <c r="J18" s="111"/>
      <c r="K18" s="110"/>
      <c r="L18" s="112"/>
      <c r="M18" s="112"/>
      <c r="N18" s="112"/>
      <c r="O18" s="110"/>
      <c r="P18" s="110"/>
      <c r="Q18" s="110"/>
      <c r="R18" s="110"/>
      <c r="S18" s="110"/>
      <c r="T18" s="110"/>
      <c r="U18" s="110"/>
      <c r="V18" s="110"/>
      <c r="W18" s="113"/>
      <c r="X18" s="114"/>
      <c r="Y18" s="115"/>
      <c r="Z18" s="116"/>
      <c r="AA18" s="114"/>
      <c r="AB18" s="115"/>
      <c r="AC18" s="110"/>
      <c r="AD18" s="110"/>
      <c r="AE18" s="109"/>
      <c r="AF18" s="109"/>
      <c r="AG18" s="109"/>
      <c r="AH18" s="109"/>
      <c r="AI18" s="109"/>
      <c r="AJ18" s="52"/>
    </row>
    <row r="19" spans="1:36" s="68" customFormat="1" ht="69" customHeight="1" x14ac:dyDescent="0.2">
      <c r="A19" s="110"/>
      <c r="B19" s="110"/>
      <c r="C19" s="110"/>
      <c r="D19" s="110"/>
      <c r="E19" s="110"/>
      <c r="F19" s="110"/>
      <c r="G19" s="110"/>
      <c r="H19" s="110"/>
      <c r="I19" s="111"/>
      <c r="J19" s="111"/>
      <c r="K19" s="110"/>
      <c r="L19" s="112"/>
      <c r="M19" s="112"/>
      <c r="N19" s="112"/>
      <c r="O19" s="110"/>
      <c r="P19" s="110"/>
      <c r="Q19" s="110"/>
      <c r="R19" s="110"/>
      <c r="S19" s="110"/>
      <c r="T19" s="110"/>
      <c r="U19" s="110"/>
      <c r="V19" s="110"/>
      <c r="W19" s="113"/>
      <c r="X19" s="114"/>
      <c r="Y19" s="115"/>
      <c r="Z19" s="116"/>
      <c r="AA19" s="114"/>
      <c r="AB19" s="115"/>
      <c r="AC19" s="110"/>
      <c r="AD19" s="110"/>
      <c r="AE19" s="109"/>
      <c r="AF19" s="109"/>
      <c r="AG19" s="109"/>
      <c r="AH19" s="109"/>
      <c r="AI19" s="109"/>
      <c r="AJ19" s="52"/>
    </row>
    <row r="20" spans="1:36" s="68" customFormat="1" ht="69" customHeight="1" x14ac:dyDescent="0.2">
      <c r="A20" s="110"/>
      <c r="B20" s="110"/>
      <c r="C20" s="110"/>
      <c r="D20" s="110"/>
      <c r="E20" s="110"/>
      <c r="F20" s="110"/>
      <c r="G20" s="110"/>
      <c r="H20" s="110"/>
      <c r="I20" s="111"/>
      <c r="J20" s="111"/>
      <c r="K20" s="110"/>
      <c r="L20" s="112"/>
      <c r="M20" s="112"/>
      <c r="N20" s="112"/>
      <c r="O20" s="110"/>
      <c r="P20" s="110"/>
      <c r="Q20" s="110"/>
      <c r="R20" s="110"/>
      <c r="S20" s="110"/>
      <c r="T20" s="110"/>
      <c r="U20" s="110"/>
      <c r="V20" s="110"/>
      <c r="W20" s="113"/>
      <c r="X20" s="114"/>
      <c r="Y20" s="115"/>
      <c r="Z20" s="116"/>
      <c r="AA20" s="114"/>
      <c r="AB20" s="115"/>
      <c r="AC20" s="110"/>
      <c r="AD20" s="110"/>
      <c r="AE20" s="109"/>
      <c r="AF20" s="109"/>
      <c r="AG20" s="109"/>
      <c r="AH20" s="109"/>
      <c r="AI20" s="109"/>
      <c r="AJ20" s="52"/>
    </row>
    <row r="21" spans="1:36" s="68" customFormat="1" ht="69" customHeight="1" x14ac:dyDescent="0.2">
      <c r="A21" s="110"/>
      <c r="B21" s="110"/>
      <c r="C21" s="110"/>
      <c r="D21" s="110"/>
      <c r="E21" s="110"/>
      <c r="F21" s="110"/>
      <c r="G21" s="110"/>
      <c r="H21" s="110"/>
      <c r="I21" s="111"/>
      <c r="J21" s="111"/>
      <c r="K21" s="110"/>
      <c r="L21" s="112"/>
      <c r="M21" s="112"/>
      <c r="N21" s="112"/>
      <c r="O21" s="110"/>
      <c r="P21" s="110"/>
      <c r="Q21" s="110"/>
      <c r="R21" s="110"/>
      <c r="S21" s="110"/>
      <c r="T21" s="110"/>
      <c r="U21" s="110"/>
      <c r="V21" s="110"/>
      <c r="W21" s="113"/>
      <c r="X21" s="114"/>
      <c r="Y21" s="115"/>
      <c r="Z21" s="116"/>
      <c r="AA21" s="114"/>
      <c r="AB21" s="115"/>
      <c r="AC21" s="110"/>
      <c r="AD21" s="110"/>
      <c r="AE21" s="109"/>
      <c r="AF21" s="109"/>
      <c r="AG21" s="109"/>
      <c r="AH21" s="109"/>
      <c r="AI21" s="109"/>
      <c r="AJ21" s="52"/>
    </row>
    <row r="22" spans="1:36" s="68" customFormat="1" ht="69" customHeight="1" x14ac:dyDescent="0.2">
      <c r="A22" s="110"/>
      <c r="B22" s="110"/>
      <c r="C22" s="110"/>
      <c r="D22" s="110"/>
      <c r="E22" s="110"/>
      <c r="F22" s="110"/>
      <c r="G22" s="110"/>
      <c r="H22" s="110"/>
      <c r="I22" s="111"/>
      <c r="J22" s="111"/>
      <c r="K22" s="110"/>
      <c r="L22" s="112"/>
      <c r="M22" s="112"/>
      <c r="N22" s="112"/>
      <c r="O22" s="110"/>
      <c r="P22" s="110"/>
      <c r="Q22" s="110"/>
      <c r="R22" s="110"/>
      <c r="S22" s="110"/>
      <c r="T22" s="110"/>
      <c r="U22" s="110"/>
      <c r="V22" s="110"/>
      <c r="W22" s="113"/>
      <c r="X22" s="114"/>
      <c r="Y22" s="115"/>
      <c r="Z22" s="116"/>
      <c r="AA22" s="114"/>
      <c r="AB22" s="115"/>
      <c r="AC22" s="110"/>
      <c r="AD22" s="110"/>
      <c r="AE22" s="109"/>
      <c r="AF22" s="109"/>
      <c r="AG22" s="109"/>
      <c r="AH22" s="109"/>
      <c r="AI22" s="109"/>
      <c r="AJ22" s="52"/>
    </row>
    <row r="23" spans="1:36" s="68" customFormat="1" ht="69" customHeight="1" x14ac:dyDescent="0.2">
      <c r="A23" s="110"/>
      <c r="B23" s="110"/>
      <c r="C23" s="110"/>
      <c r="D23" s="110"/>
      <c r="E23" s="110"/>
      <c r="F23" s="110"/>
      <c r="G23" s="110"/>
      <c r="H23" s="110"/>
      <c r="I23" s="111"/>
      <c r="J23" s="111"/>
      <c r="K23" s="110"/>
      <c r="L23" s="112"/>
      <c r="M23" s="112"/>
      <c r="N23" s="112"/>
      <c r="O23" s="110"/>
      <c r="P23" s="110"/>
      <c r="Q23" s="110"/>
      <c r="R23" s="110"/>
      <c r="S23" s="110"/>
      <c r="T23" s="110"/>
      <c r="U23" s="110"/>
      <c r="V23" s="110"/>
      <c r="W23" s="113"/>
      <c r="X23" s="114"/>
      <c r="Y23" s="115"/>
      <c r="Z23" s="116"/>
      <c r="AA23" s="114"/>
      <c r="AB23" s="115"/>
      <c r="AC23" s="110"/>
      <c r="AD23" s="110"/>
      <c r="AE23" s="109"/>
      <c r="AF23" s="109"/>
      <c r="AG23" s="109"/>
      <c r="AH23" s="109"/>
      <c r="AI23" s="109"/>
      <c r="AJ23" s="52"/>
    </row>
    <row r="24" spans="1:36" s="68" customFormat="1" ht="69" customHeight="1" x14ac:dyDescent="0.2">
      <c r="A24" s="110"/>
      <c r="B24" s="110"/>
      <c r="C24" s="110"/>
      <c r="D24" s="110"/>
      <c r="E24" s="110"/>
      <c r="F24" s="110"/>
      <c r="G24" s="110"/>
      <c r="H24" s="110"/>
      <c r="I24" s="111"/>
      <c r="J24" s="111"/>
      <c r="K24" s="110"/>
      <c r="L24" s="112"/>
      <c r="M24" s="112"/>
      <c r="N24" s="112"/>
      <c r="O24" s="110"/>
      <c r="P24" s="110"/>
      <c r="Q24" s="110"/>
      <c r="R24" s="110"/>
      <c r="S24" s="110"/>
      <c r="T24" s="110"/>
      <c r="U24" s="110"/>
      <c r="V24" s="110"/>
      <c r="W24" s="113"/>
      <c r="X24" s="114"/>
      <c r="Y24" s="115"/>
      <c r="Z24" s="116"/>
      <c r="AA24" s="114"/>
      <c r="AB24" s="115"/>
      <c r="AC24" s="110"/>
      <c r="AD24" s="110"/>
      <c r="AE24" s="109"/>
      <c r="AF24" s="109"/>
      <c r="AG24" s="109"/>
      <c r="AH24" s="109"/>
      <c r="AI24" s="109"/>
      <c r="AJ24" s="52"/>
    </row>
    <row r="25" spans="1:36" s="68" customFormat="1" ht="69" customHeight="1" x14ac:dyDescent="0.2">
      <c r="A25" s="110"/>
      <c r="B25" s="110"/>
      <c r="C25" s="110"/>
      <c r="D25" s="110"/>
      <c r="E25" s="110"/>
      <c r="F25" s="110"/>
      <c r="G25" s="110"/>
      <c r="H25" s="110"/>
      <c r="I25" s="111"/>
      <c r="J25" s="111"/>
      <c r="K25" s="110"/>
      <c r="L25" s="112"/>
      <c r="M25" s="112"/>
      <c r="N25" s="112"/>
      <c r="O25" s="110"/>
      <c r="P25" s="110"/>
      <c r="Q25" s="110"/>
      <c r="R25" s="110"/>
      <c r="S25" s="110"/>
      <c r="T25" s="110"/>
      <c r="U25" s="110"/>
      <c r="V25" s="110"/>
      <c r="W25" s="113"/>
      <c r="X25" s="114"/>
      <c r="Y25" s="115"/>
      <c r="Z25" s="116"/>
      <c r="AA25" s="114"/>
      <c r="AB25" s="115"/>
      <c r="AC25" s="110"/>
      <c r="AD25" s="110"/>
      <c r="AE25" s="109"/>
      <c r="AF25" s="109"/>
      <c r="AG25" s="109"/>
      <c r="AH25" s="109"/>
      <c r="AI25" s="109"/>
      <c r="AJ25" s="52"/>
    </row>
    <row r="26" spans="1:36" s="68" customFormat="1" ht="69" customHeight="1" x14ac:dyDescent="0.2">
      <c r="A26" s="110"/>
      <c r="B26" s="110"/>
      <c r="C26" s="110"/>
      <c r="D26" s="110"/>
      <c r="E26" s="110"/>
      <c r="F26" s="110"/>
      <c r="G26" s="110"/>
      <c r="H26" s="110"/>
      <c r="I26" s="111"/>
      <c r="J26" s="111"/>
      <c r="K26" s="110"/>
      <c r="L26" s="112"/>
      <c r="M26" s="112"/>
      <c r="N26" s="112"/>
      <c r="O26" s="110"/>
      <c r="P26" s="110"/>
      <c r="Q26" s="110"/>
      <c r="R26" s="110"/>
      <c r="S26" s="110"/>
      <c r="T26" s="110"/>
      <c r="U26" s="110"/>
      <c r="V26" s="110"/>
      <c r="W26" s="113"/>
      <c r="X26" s="114"/>
      <c r="Y26" s="115"/>
      <c r="Z26" s="116"/>
      <c r="AA26" s="114"/>
      <c r="AB26" s="115"/>
      <c r="AC26" s="110"/>
      <c r="AD26" s="110"/>
      <c r="AE26" s="109"/>
      <c r="AF26" s="109"/>
      <c r="AG26" s="109"/>
      <c r="AH26" s="109"/>
      <c r="AI26" s="109"/>
      <c r="AJ26" s="52"/>
    </row>
    <row r="27" spans="1:36" s="68" customFormat="1" ht="68.25" customHeight="1" x14ac:dyDescent="0.2">
      <c r="A27" s="110"/>
      <c r="B27" s="110"/>
      <c r="C27" s="110"/>
      <c r="D27" s="110"/>
      <c r="E27" s="110"/>
      <c r="F27" s="110"/>
      <c r="G27" s="110"/>
      <c r="H27" s="110"/>
      <c r="I27" s="111"/>
      <c r="J27" s="111"/>
      <c r="K27" s="110"/>
      <c r="L27" s="112"/>
      <c r="M27" s="112"/>
      <c r="N27" s="112"/>
      <c r="O27" s="110"/>
      <c r="P27" s="110"/>
      <c r="Q27" s="110"/>
      <c r="R27" s="110"/>
      <c r="S27" s="110"/>
      <c r="T27" s="110"/>
      <c r="U27" s="110"/>
      <c r="V27" s="110"/>
      <c r="W27" s="113"/>
      <c r="X27" s="114"/>
      <c r="Y27" s="115"/>
      <c r="Z27" s="116"/>
      <c r="AA27" s="114"/>
      <c r="AB27" s="115"/>
      <c r="AC27" s="110"/>
      <c r="AD27" s="110"/>
      <c r="AE27" s="109"/>
      <c r="AF27" s="109"/>
      <c r="AG27" s="109"/>
      <c r="AH27" s="109"/>
      <c r="AI27" s="109"/>
      <c r="AJ27" s="52"/>
    </row>
    <row r="28" spans="1:36" s="68" customFormat="1" ht="68.25" customHeight="1" x14ac:dyDescent="0.2">
      <c r="A28" s="110"/>
      <c r="B28" s="110"/>
      <c r="C28" s="110"/>
      <c r="D28" s="110"/>
      <c r="E28" s="110"/>
      <c r="F28" s="110"/>
      <c r="G28" s="110"/>
      <c r="H28" s="110"/>
      <c r="I28" s="111"/>
      <c r="J28" s="111"/>
      <c r="K28" s="110"/>
      <c r="L28" s="112"/>
      <c r="M28" s="112"/>
      <c r="N28" s="112"/>
      <c r="O28" s="110"/>
      <c r="P28" s="110"/>
      <c r="Q28" s="110"/>
      <c r="R28" s="110"/>
      <c r="S28" s="110"/>
      <c r="T28" s="110"/>
      <c r="U28" s="110"/>
      <c r="V28" s="110"/>
      <c r="W28" s="113"/>
      <c r="X28" s="114"/>
      <c r="Y28" s="115"/>
      <c r="Z28" s="116"/>
      <c r="AA28" s="114"/>
      <c r="AB28" s="115"/>
      <c r="AC28" s="110"/>
      <c r="AD28" s="110"/>
      <c r="AE28" s="109"/>
      <c r="AF28" s="109"/>
      <c r="AG28" s="109"/>
      <c r="AH28" s="109"/>
      <c r="AI28" s="109"/>
      <c r="AJ28" s="52"/>
    </row>
    <row r="29" spans="1:36" s="68" customFormat="1" ht="68.25" customHeight="1" x14ac:dyDescent="0.2">
      <c r="A29" s="110"/>
      <c r="B29" s="110"/>
      <c r="C29" s="110"/>
      <c r="D29" s="110"/>
      <c r="E29" s="110"/>
      <c r="F29" s="110"/>
      <c r="G29" s="110"/>
      <c r="H29" s="110"/>
      <c r="I29" s="111"/>
      <c r="J29" s="111"/>
      <c r="K29" s="110"/>
      <c r="L29" s="112"/>
      <c r="M29" s="112"/>
      <c r="N29" s="112"/>
      <c r="O29" s="110"/>
      <c r="P29" s="110"/>
      <c r="Q29" s="110"/>
      <c r="R29" s="110"/>
      <c r="S29" s="110"/>
      <c r="T29" s="110"/>
      <c r="U29" s="110"/>
      <c r="V29" s="110"/>
      <c r="W29" s="113"/>
      <c r="X29" s="114"/>
      <c r="Y29" s="115"/>
      <c r="Z29" s="116"/>
      <c r="AA29" s="114"/>
      <c r="AB29" s="115"/>
      <c r="AC29" s="110"/>
      <c r="AD29" s="110"/>
      <c r="AE29" s="109"/>
      <c r="AF29" s="109"/>
      <c r="AG29" s="109"/>
      <c r="AH29" s="109"/>
      <c r="AI29" s="109"/>
      <c r="AJ29" s="52"/>
    </row>
    <row r="30" spans="1:36" s="68" customFormat="1" ht="68.25" customHeight="1" x14ac:dyDescent="0.2">
      <c r="A30" s="110"/>
      <c r="B30" s="110"/>
      <c r="C30" s="110"/>
      <c r="D30" s="110"/>
      <c r="E30" s="110"/>
      <c r="F30" s="110"/>
      <c r="G30" s="110"/>
      <c r="H30" s="110"/>
      <c r="I30" s="111"/>
      <c r="J30" s="111"/>
      <c r="K30" s="110"/>
      <c r="L30" s="112"/>
      <c r="M30" s="112"/>
      <c r="N30" s="112"/>
      <c r="O30" s="110"/>
      <c r="P30" s="110"/>
      <c r="Q30" s="110"/>
      <c r="R30" s="110"/>
      <c r="S30" s="110"/>
      <c r="T30" s="110"/>
      <c r="U30" s="110"/>
      <c r="V30" s="110"/>
      <c r="W30" s="113"/>
      <c r="X30" s="114"/>
      <c r="Y30" s="115"/>
      <c r="Z30" s="116"/>
      <c r="AA30" s="114"/>
      <c r="AB30" s="115"/>
      <c r="AC30" s="110"/>
      <c r="AD30" s="110"/>
      <c r="AE30" s="109"/>
      <c r="AF30" s="109"/>
      <c r="AG30" s="109"/>
      <c r="AH30" s="109"/>
      <c r="AI30" s="109"/>
      <c r="AJ30" s="52"/>
    </row>
    <row r="31" spans="1:36" s="68" customFormat="1" ht="68.25" customHeight="1" x14ac:dyDescent="0.2">
      <c r="A31" s="110"/>
      <c r="B31" s="110"/>
      <c r="C31" s="110"/>
      <c r="D31" s="110"/>
      <c r="E31" s="110"/>
      <c r="F31" s="110"/>
      <c r="G31" s="110"/>
      <c r="H31" s="110"/>
      <c r="I31" s="111"/>
      <c r="J31" s="111"/>
      <c r="K31" s="110"/>
      <c r="L31" s="112"/>
      <c r="M31" s="112"/>
      <c r="N31" s="112"/>
      <c r="O31" s="110"/>
      <c r="P31" s="110"/>
      <c r="Q31" s="110"/>
      <c r="R31" s="110"/>
      <c r="S31" s="110"/>
      <c r="T31" s="110"/>
      <c r="U31" s="110"/>
      <c r="V31" s="110"/>
      <c r="W31" s="113"/>
      <c r="X31" s="114"/>
      <c r="Y31" s="115"/>
      <c r="Z31" s="116"/>
      <c r="AA31" s="114"/>
      <c r="AB31" s="115"/>
      <c r="AC31" s="110"/>
      <c r="AD31" s="110"/>
      <c r="AE31" s="109"/>
      <c r="AF31" s="109"/>
      <c r="AG31" s="109"/>
      <c r="AH31" s="109"/>
      <c r="AI31" s="109"/>
      <c r="AJ31" s="52"/>
    </row>
    <row r="32" spans="1:36" s="68" customFormat="1" ht="68.25" customHeight="1" x14ac:dyDescent="0.2">
      <c r="A32" s="110"/>
      <c r="B32" s="110"/>
      <c r="C32" s="110"/>
      <c r="D32" s="110"/>
      <c r="E32" s="110"/>
      <c r="F32" s="110"/>
      <c r="G32" s="110"/>
      <c r="H32" s="110"/>
      <c r="I32" s="111"/>
      <c r="J32" s="111"/>
      <c r="K32" s="110"/>
      <c r="L32" s="112"/>
      <c r="M32" s="112"/>
      <c r="N32" s="112"/>
      <c r="O32" s="110"/>
      <c r="P32" s="110"/>
      <c r="Q32" s="110"/>
      <c r="R32" s="110"/>
      <c r="S32" s="110"/>
      <c r="T32" s="110"/>
      <c r="U32" s="110"/>
      <c r="V32" s="110"/>
      <c r="W32" s="113"/>
      <c r="X32" s="114"/>
      <c r="Y32" s="115"/>
      <c r="Z32" s="116"/>
      <c r="AA32" s="114"/>
      <c r="AB32" s="115"/>
      <c r="AC32" s="110"/>
      <c r="AD32" s="110"/>
      <c r="AE32" s="109"/>
      <c r="AF32" s="109"/>
      <c r="AG32" s="109"/>
      <c r="AH32" s="109"/>
      <c r="AI32" s="109"/>
      <c r="AJ32" s="52"/>
    </row>
  </sheetData>
  <mergeCells count="49">
    <mergeCell ref="AD5:AD6"/>
    <mergeCell ref="AC5:AC6"/>
    <mergeCell ref="AB5:AB6"/>
    <mergeCell ref="V5:V6"/>
    <mergeCell ref="W5:W6"/>
    <mergeCell ref="Y5:Y6"/>
    <mergeCell ref="AA5:AA6"/>
    <mergeCell ref="X5:X6"/>
    <mergeCell ref="Z4:AD4"/>
    <mergeCell ref="L4:N4"/>
    <mergeCell ref="W4:Y4"/>
    <mergeCell ref="AC1:AD1"/>
    <mergeCell ref="AC2:AD2"/>
    <mergeCell ref="AC3:AD3"/>
    <mergeCell ref="E1:X1"/>
    <mergeCell ref="E2:X3"/>
    <mergeCell ref="Y1:AB1"/>
    <mergeCell ref="Y2:AB2"/>
    <mergeCell ref="Y3:AB3"/>
    <mergeCell ref="O4:V4"/>
    <mergeCell ref="I4:K4"/>
    <mergeCell ref="E4:H4"/>
    <mergeCell ref="U5:U6"/>
    <mergeCell ref="Z5:Z6"/>
    <mergeCell ref="H5:H6"/>
    <mergeCell ref="I5:I6"/>
    <mergeCell ref="T5:T6"/>
    <mergeCell ref="K5:K6"/>
    <mergeCell ref="J5:J6"/>
    <mergeCell ref="L5:L6"/>
    <mergeCell ref="M5:M6"/>
    <mergeCell ref="N5:N6"/>
    <mergeCell ref="P5:P6"/>
    <mergeCell ref="R5:R6"/>
    <mergeCell ref="Q5:Q6"/>
    <mergeCell ref="S5:S6"/>
    <mergeCell ref="O5:O6"/>
    <mergeCell ref="E5:F5"/>
    <mergeCell ref="G5:G6"/>
    <mergeCell ref="A7:A16"/>
    <mergeCell ref="A1:C3"/>
    <mergeCell ref="A5:A6"/>
    <mergeCell ref="C5:C6"/>
    <mergeCell ref="A4:C4"/>
    <mergeCell ref="B5:B6"/>
    <mergeCell ref="D5:D6"/>
    <mergeCell ref="B7:B16"/>
    <mergeCell ref="C7:C16"/>
    <mergeCell ref="D7:D16"/>
  </mergeCells>
  <conditionalFormatting sqref="X7:X10 X12:X13 X17:X32">
    <cfRule type="cellIs" dxfId="36" priority="1942" stopIfTrue="1" operator="equal">
      <formula>"ALTO"</formula>
    </cfRule>
    <cfRule type="cellIs" dxfId="35" priority="1943" stopIfTrue="1" operator="equal">
      <formula>"MEDIO"</formula>
    </cfRule>
    <cfRule type="cellIs" dxfId="34" priority="1944" stopIfTrue="1" operator="equal">
      <formula>"BAJO"</formula>
    </cfRule>
  </conditionalFormatting>
  <conditionalFormatting sqref="AB7:AB12 AB17:AB32">
    <cfRule type="cellIs" dxfId="33" priority="1939" stopIfTrue="1" operator="equal">
      <formula>"ALTO"</formula>
    </cfRule>
    <cfRule type="cellIs" dxfId="32" priority="1940" stopIfTrue="1" operator="equal">
      <formula>"MEDIO"</formula>
    </cfRule>
    <cfRule type="cellIs" dxfId="31" priority="1941" stopIfTrue="1" operator="equal">
      <formula>"BAJO"</formula>
    </cfRule>
  </conditionalFormatting>
  <conditionalFormatting sqref="R12:R15 R7:R9 R17:R32 U7:V32">
    <cfRule type="containsText" dxfId="30" priority="1935" operator="containsText" text="MEDIO">
      <formula>NOT(ISERROR(SEARCH("MEDIO",R7)))</formula>
    </cfRule>
    <cfRule type="colorScale" priority="1937">
      <colorScale>
        <cfvo type="num" val="6"/>
        <cfvo type="percentile" val="9"/>
        <cfvo type="num" val="24"/>
        <color rgb="FF92D050"/>
        <color rgb="FFFFFF00"/>
        <color rgb="FFFF0000"/>
      </colorScale>
    </cfRule>
  </conditionalFormatting>
  <conditionalFormatting sqref="R12:R15 R7:R9 R17:R32 U7:V32">
    <cfRule type="containsText" dxfId="29" priority="1934" operator="containsText" text="ALTO">
      <formula>NOT(ISERROR(SEARCH("ALTO",R7)))</formula>
    </cfRule>
  </conditionalFormatting>
  <conditionalFormatting sqref="R12:R15 R7:R9 R17:R32 U7:V32">
    <cfRule type="containsText" dxfId="28" priority="1933" operator="containsText" text="MUY ALTO">
      <formula>NOT(ISERROR(SEARCH("MUY ALTO",R7)))</formula>
    </cfRule>
  </conditionalFormatting>
  <conditionalFormatting sqref="AB13:AB15">
    <cfRule type="cellIs" dxfId="27" priority="1243" stopIfTrue="1" operator="equal">
      <formula>"ALTO"</formula>
    </cfRule>
    <cfRule type="cellIs" dxfId="26" priority="1244" stopIfTrue="1" operator="equal">
      <formula>"MEDIO"</formula>
    </cfRule>
    <cfRule type="cellIs" dxfId="25" priority="1245" stopIfTrue="1" operator="equal">
      <formula>"BAJO"</formula>
    </cfRule>
  </conditionalFormatting>
  <conditionalFormatting sqref="AB13:AB15">
    <cfRule type="cellIs" dxfId="24" priority="1240" stopIfTrue="1" operator="equal">
      <formula>"ALTO"</formula>
    </cfRule>
    <cfRule type="cellIs" dxfId="23" priority="1241" stopIfTrue="1" operator="equal">
      <formula>"MEDIO"</formula>
    </cfRule>
    <cfRule type="cellIs" dxfId="22" priority="1242" stopIfTrue="1" operator="equal">
      <formula>"BAJO"</formula>
    </cfRule>
  </conditionalFormatting>
  <conditionalFormatting sqref="R14:R15">
    <cfRule type="containsText" dxfId="21" priority="1124" operator="containsText" text="MEDIO">
      <formula>NOT(ISERROR(SEARCH("MEDIO",R14)))</formula>
    </cfRule>
    <cfRule type="colorScale" priority="1125">
      <colorScale>
        <cfvo type="num" val="6"/>
        <cfvo type="percentile" val="9"/>
        <cfvo type="num" val="24"/>
        <color rgb="FF92D050"/>
        <color rgb="FFFFFF00"/>
        <color rgb="FFFF0000"/>
      </colorScale>
    </cfRule>
  </conditionalFormatting>
  <conditionalFormatting sqref="R14:R15">
    <cfRule type="containsText" dxfId="20" priority="1123" operator="containsText" text="ALTO">
      <formula>NOT(ISERROR(SEARCH("ALTO",R14)))</formula>
    </cfRule>
  </conditionalFormatting>
  <conditionalFormatting sqref="R14:R15">
    <cfRule type="containsText" dxfId="19" priority="1122" operator="containsText" text="MUY ALTO">
      <formula>NOT(ISERROR(SEARCH("MUY ALTO",R14)))</formula>
    </cfRule>
  </conditionalFormatting>
  <conditionalFormatting sqref="X14:X15">
    <cfRule type="cellIs" dxfId="18" priority="1126" stopIfTrue="1" operator="equal">
      <formula>"ALTO"</formula>
    </cfRule>
    <cfRule type="cellIs" dxfId="17" priority="1127" stopIfTrue="1" operator="equal">
      <formula>"MEDIO"</formula>
    </cfRule>
    <cfRule type="cellIs" dxfId="16" priority="1128" stopIfTrue="1" operator="equal">
      <formula>"BAJO"</formula>
    </cfRule>
  </conditionalFormatting>
  <conditionalFormatting sqref="AC13">
    <cfRule type="cellIs" dxfId="15" priority="804" stopIfTrue="1" operator="equal">
      <formula>"ALTO"</formula>
    </cfRule>
    <cfRule type="cellIs" dxfId="14" priority="805" stopIfTrue="1" operator="equal">
      <formula>"MEDIO"</formula>
    </cfRule>
    <cfRule type="cellIs" dxfId="13" priority="806" stopIfTrue="1" operator="equal">
      <formula>"BAJO"</formula>
    </cfRule>
  </conditionalFormatting>
  <conditionalFormatting sqref="AC13">
    <cfRule type="cellIs" dxfId="12" priority="801" stopIfTrue="1" operator="equal">
      <formula>"ALTO"</formula>
    </cfRule>
    <cfRule type="cellIs" dxfId="11" priority="802" stopIfTrue="1" operator="equal">
      <formula>"MEDIO"</formula>
    </cfRule>
    <cfRule type="cellIs" dxfId="10" priority="803" stopIfTrue="1" operator="equal">
      <formula>"BAJO"</formula>
    </cfRule>
  </conditionalFormatting>
  <conditionalFormatting sqref="X11">
    <cfRule type="cellIs" dxfId="9" priority="795" stopIfTrue="1" operator="equal">
      <formula>"ALTO"</formula>
    </cfRule>
    <cfRule type="cellIs" dxfId="8" priority="796" stopIfTrue="1" operator="equal">
      <formula>"MEDIO"</formula>
    </cfRule>
    <cfRule type="cellIs" dxfId="7" priority="797" stopIfTrue="1" operator="equal">
      <formula>"BAJO"</formula>
    </cfRule>
  </conditionalFormatting>
  <conditionalFormatting sqref="R11">
    <cfRule type="containsText" dxfId="6" priority="793" operator="containsText" text="MEDIO">
      <formula>NOT(ISERROR(SEARCH("MEDIO",R11)))</formula>
    </cfRule>
    <cfRule type="colorScale" priority="794">
      <colorScale>
        <cfvo type="num" val="6"/>
        <cfvo type="percentile" val="9"/>
        <cfvo type="num" val="24"/>
        <color rgb="FF92D050"/>
        <color rgb="FFFFFF00"/>
        <color rgb="FFFF0000"/>
      </colorScale>
    </cfRule>
  </conditionalFormatting>
  <conditionalFormatting sqref="R11">
    <cfRule type="containsText" dxfId="5" priority="792" operator="containsText" text="ALTO">
      <formula>NOT(ISERROR(SEARCH("ALTO",R11)))</formula>
    </cfRule>
  </conditionalFormatting>
  <conditionalFormatting sqref="R11">
    <cfRule type="containsText" dxfId="4" priority="791" operator="containsText" text="MUY ALTO">
      <formula>NOT(ISERROR(SEARCH("MUY ALTO",R11)))</formula>
    </cfRule>
  </conditionalFormatting>
  <conditionalFormatting sqref="R10">
    <cfRule type="containsText" dxfId="3" priority="31" operator="containsText" text="MUY ALTO">
      <formula>NOT(ISERROR(SEARCH("MUY ALTO",R10)))</formula>
    </cfRule>
  </conditionalFormatting>
  <conditionalFormatting sqref="R10">
    <cfRule type="containsText" dxfId="2" priority="33" operator="containsText" text="MEDIO">
      <formula>NOT(ISERROR(SEARCH("MEDIO",R10)))</formula>
    </cfRule>
    <cfRule type="colorScale" priority="34">
      <colorScale>
        <cfvo type="num" val="6"/>
        <cfvo type="percentile" val="9"/>
        <cfvo type="num" val="24"/>
        <color rgb="FF92D050"/>
        <color rgb="FFFFFF00"/>
        <color rgb="FFFF0000"/>
      </colorScale>
    </cfRule>
  </conditionalFormatting>
  <conditionalFormatting sqref="R10">
    <cfRule type="containsText" dxfId="1" priority="32" operator="containsText" text="ALTO">
      <formula>NOT(ISERROR(SEARCH("ALTO",R10)))</formula>
    </cfRule>
  </conditionalFormatting>
  <dataValidations count="6">
    <dataValidation type="list" allowBlank="1" showInputMessage="1" showErrorMessage="1" sqref="F7:F32">
      <formula1>GRUPO</formula1>
    </dataValidation>
    <dataValidation type="list" allowBlank="1" showInputMessage="1" showErrorMessage="1" sqref="E7:E32">
      <formula1>RIESGO</formula1>
    </dataValidation>
    <dataValidation type="list" allowBlank="1" showInputMessage="1" showErrorMessage="1" sqref="G7:G32">
      <formula1>EFECTO</formula1>
    </dataValidation>
    <dataValidation type="list" allowBlank="1" showInputMessage="1" showErrorMessage="1" sqref="O7:O32">
      <formula1>deficiencia</formula1>
    </dataValidation>
    <dataValidation type="list" allowBlank="1" showInputMessage="1" showErrorMessage="1" sqref="P7:P32">
      <formula1>exposición</formula1>
    </dataValidation>
    <dataValidation type="list" allowBlank="1" showInputMessage="1" showErrorMessage="1" sqref="S7:S32">
      <formula1>consecuencia</formula1>
    </dataValidation>
  </dataValidations>
  <pageMargins left="0.70866141732283472" right="0.70866141732283472" top="0.74803149606299213" bottom="0.74803149606299213" header="0.31496062992125984" footer="0.31496062992125984"/>
  <pageSetup scale="38" orientation="landscape" horizontalDpi="200" verticalDpi="2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workbookViewId="0">
      <selection activeCell="D9" sqref="D9:E14"/>
    </sheetView>
  </sheetViews>
  <sheetFormatPr baseColWidth="10" defaultColWidth="11.42578125" defaultRowHeight="13.5" x14ac:dyDescent="0.3"/>
  <cols>
    <col min="1" max="1" width="22.42578125" style="1" bestFit="1" customWidth="1"/>
    <col min="2" max="2" width="30.42578125" style="1" customWidth="1"/>
    <col min="3" max="3" width="28.140625" style="1" customWidth="1"/>
    <col min="4" max="10" width="14.85546875" style="1" customWidth="1"/>
    <col min="11" max="11" width="18" style="1" customWidth="1"/>
    <col min="12" max="12" width="29.7109375" style="1" customWidth="1"/>
    <col min="13" max="16384" width="11.42578125" style="1"/>
  </cols>
  <sheetData>
    <row r="1" spans="1:10" ht="14.25" thickBot="1" x14ac:dyDescent="0.35">
      <c r="A1" s="21" t="s">
        <v>39</v>
      </c>
      <c r="B1" s="22" t="s">
        <v>40</v>
      </c>
      <c r="C1" s="22" t="s">
        <v>41</v>
      </c>
      <c r="D1" s="22" t="s">
        <v>259</v>
      </c>
      <c r="E1" s="22" t="s">
        <v>260</v>
      </c>
      <c r="F1" s="22" t="s">
        <v>261</v>
      </c>
      <c r="G1" s="22" t="s">
        <v>262</v>
      </c>
      <c r="H1" s="22" t="s">
        <v>263</v>
      </c>
      <c r="I1" s="22" t="s">
        <v>174</v>
      </c>
      <c r="J1" s="22" t="s">
        <v>264</v>
      </c>
    </row>
    <row r="2" spans="1:10" x14ac:dyDescent="0.3">
      <c r="A2" s="23" t="s">
        <v>42</v>
      </c>
      <c r="B2" s="24" t="s">
        <v>43</v>
      </c>
      <c r="C2" s="24" t="s">
        <v>44</v>
      </c>
      <c r="D2" s="25">
        <v>10</v>
      </c>
      <c r="E2" s="26">
        <v>4</v>
      </c>
      <c r="F2" s="27" t="s">
        <v>177</v>
      </c>
      <c r="G2" s="26">
        <v>100</v>
      </c>
      <c r="H2" s="26" t="s">
        <v>201</v>
      </c>
      <c r="I2" s="26" t="s">
        <v>265</v>
      </c>
      <c r="J2" s="26">
        <v>1</v>
      </c>
    </row>
    <row r="3" spans="1:10" ht="14.25" thickBot="1" x14ac:dyDescent="0.35">
      <c r="A3" s="23" t="s">
        <v>45</v>
      </c>
      <c r="B3" s="29" t="s">
        <v>46</v>
      </c>
      <c r="C3" s="29" t="s">
        <v>47</v>
      </c>
      <c r="D3" s="25">
        <v>6</v>
      </c>
      <c r="E3" s="26">
        <v>3</v>
      </c>
      <c r="F3" s="27" t="s">
        <v>181</v>
      </c>
      <c r="G3" s="26">
        <v>60</v>
      </c>
      <c r="H3" s="26" t="s">
        <v>202</v>
      </c>
      <c r="I3" s="26" t="s">
        <v>270</v>
      </c>
      <c r="J3" s="26">
        <v>2</v>
      </c>
    </row>
    <row r="4" spans="1:10" x14ac:dyDescent="0.3">
      <c r="A4" s="23" t="s">
        <v>48</v>
      </c>
      <c r="B4" s="31" t="s">
        <v>49</v>
      </c>
      <c r="C4" s="32" t="s">
        <v>50</v>
      </c>
      <c r="D4" s="25">
        <v>2</v>
      </c>
      <c r="E4" s="26">
        <v>2</v>
      </c>
      <c r="F4" s="27" t="s">
        <v>167</v>
      </c>
      <c r="G4" s="26">
        <v>25</v>
      </c>
      <c r="H4" s="26" t="s">
        <v>219</v>
      </c>
      <c r="I4" s="26" t="s">
        <v>266</v>
      </c>
      <c r="J4" s="26">
        <v>3</v>
      </c>
    </row>
    <row r="5" spans="1:10" x14ac:dyDescent="0.3">
      <c r="A5" s="23" t="s">
        <v>51</v>
      </c>
      <c r="B5" s="33" t="s">
        <v>52</v>
      </c>
      <c r="C5" s="33" t="s">
        <v>53</v>
      </c>
      <c r="D5" s="25">
        <v>1</v>
      </c>
      <c r="E5" s="26">
        <v>1</v>
      </c>
      <c r="F5" s="27" t="s">
        <v>188</v>
      </c>
      <c r="G5" s="26">
        <v>10</v>
      </c>
      <c r="H5" s="26" t="s">
        <v>251</v>
      </c>
      <c r="I5" s="26" t="s">
        <v>267</v>
      </c>
      <c r="J5" s="26">
        <v>4</v>
      </c>
    </row>
    <row r="6" spans="1:10" x14ac:dyDescent="0.3">
      <c r="A6" s="23" t="s">
        <v>54</v>
      </c>
      <c r="B6" s="33" t="s">
        <v>55</v>
      </c>
      <c r="C6" s="33" t="s">
        <v>56</v>
      </c>
    </row>
    <row r="7" spans="1:10" x14ac:dyDescent="0.3">
      <c r="A7" s="23" t="s">
        <v>57</v>
      </c>
      <c r="B7" s="33" t="s">
        <v>58</v>
      </c>
      <c r="C7" s="33" t="s">
        <v>59</v>
      </c>
    </row>
    <row r="8" spans="1:10" x14ac:dyDescent="0.3">
      <c r="A8" s="23" t="s">
        <v>60</v>
      </c>
      <c r="B8" s="34" t="s">
        <v>61</v>
      </c>
      <c r="C8" s="33" t="s">
        <v>62</v>
      </c>
    </row>
    <row r="9" spans="1:10" x14ac:dyDescent="0.3">
      <c r="A9" s="23" t="s">
        <v>63</v>
      </c>
      <c r="B9" s="33" t="s">
        <v>64</v>
      </c>
      <c r="C9" s="33" t="s">
        <v>65</v>
      </c>
      <c r="D9" s="28" t="s">
        <v>162</v>
      </c>
      <c r="E9" s="28" t="s">
        <v>163</v>
      </c>
    </row>
    <row r="10" spans="1:10" ht="14.25" thickBot="1" x14ac:dyDescent="0.35">
      <c r="A10" s="23" t="s">
        <v>66</v>
      </c>
      <c r="B10" s="29" t="s">
        <v>67</v>
      </c>
      <c r="C10" s="29" t="s">
        <v>68</v>
      </c>
      <c r="D10" s="223" t="s">
        <v>164</v>
      </c>
      <c r="E10" s="30" t="s">
        <v>165</v>
      </c>
    </row>
    <row r="11" spans="1:10" x14ac:dyDescent="0.3">
      <c r="A11" s="23" t="s">
        <v>69</v>
      </c>
      <c r="B11" s="31" t="s">
        <v>70</v>
      </c>
      <c r="C11" s="32" t="s">
        <v>71</v>
      </c>
      <c r="D11" s="224"/>
      <c r="E11" s="30" t="s">
        <v>166</v>
      </c>
    </row>
    <row r="12" spans="1:10" ht="27" x14ac:dyDescent="0.3">
      <c r="A12" s="23" t="s">
        <v>72</v>
      </c>
      <c r="B12" s="33" t="s">
        <v>73</v>
      </c>
      <c r="C12" s="33" t="s">
        <v>74</v>
      </c>
      <c r="D12" s="223" t="s">
        <v>167</v>
      </c>
      <c r="E12" s="30" t="s">
        <v>168</v>
      </c>
    </row>
    <row r="13" spans="1:10" x14ac:dyDescent="0.3">
      <c r="A13" s="23" t="s">
        <v>75</v>
      </c>
      <c r="B13" s="34" t="s">
        <v>76</v>
      </c>
      <c r="C13" s="33" t="s">
        <v>77</v>
      </c>
      <c r="D13" s="224"/>
      <c r="E13" s="30" t="s">
        <v>169</v>
      </c>
    </row>
    <row r="14" spans="1:10" x14ac:dyDescent="0.3">
      <c r="A14" s="23" t="s">
        <v>78</v>
      </c>
      <c r="B14" s="34" t="s">
        <v>79</v>
      </c>
      <c r="C14" s="33" t="s">
        <v>80</v>
      </c>
      <c r="D14" s="30" t="s">
        <v>170</v>
      </c>
      <c r="E14" s="30" t="s">
        <v>171</v>
      </c>
    </row>
    <row r="15" spans="1:10" ht="14.25" thickBot="1" x14ac:dyDescent="0.35">
      <c r="A15" s="35" t="s">
        <v>81</v>
      </c>
      <c r="B15" s="33" t="s">
        <v>82</v>
      </c>
      <c r="C15" s="33" t="s">
        <v>83</v>
      </c>
    </row>
    <row r="16" spans="1:10" ht="14.25" thickBot="1" x14ac:dyDescent="0.35">
      <c r="A16" s="36"/>
      <c r="B16" s="29" t="s">
        <v>84</v>
      </c>
      <c r="C16" s="29" t="s">
        <v>85</v>
      </c>
    </row>
    <row r="17" spans="1:3" x14ac:dyDescent="0.3">
      <c r="A17" s="36"/>
      <c r="B17" s="32" t="s">
        <v>86</v>
      </c>
      <c r="C17" s="32" t="s">
        <v>87</v>
      </c>
    </row>
    <row r="18" spans="1:3" x14ac:dyDescent="0.3">
      <c r="A18" s="36"/>
      <c r="B18" s="33" t="s">
        <v>88</v>
      </c>
      <c r="C18" s="33" t="s">
        <v>89</v>
      </c>
    </row>
    <row r="19" spans="1:3" x14ac:dyDescent="0.3">
      <c r="A19" s="36"/>
      <c r="B19" s="33" t="s">
        <v>90</v>
      </c>
      <c r="C19" s="33" t="s">
        <v>91</v>
      </c>
    </row>
    <row r="20" spans="1:3" x14ac:dyDescent="0.3">
      <c r="A20" s="36"/>
      <c r="B20" s="33" t="s">
        <v>92</v>
      </c>
      <c r="C20" s="33" t="s">
        <v>93</v>
      </c>
    </row>
    <row r="21" spans="1:3" x14ac:dyDescent="0.3">
      <c r="A21" s="36"/>
      <c r="B21" s="33" t="s">
        <v>94</v>
      </c>
      <c r="C21" s="33" t="s">
        <v>95</v>
      </c>
    </row>
    <row r="22" spans="1:3" ht="14.25" thickBot="1" x14ac:dyDescent="0.35">
      <c r="A22" s="36"/>
      <c r="B22" s="29" t="s">
        <v>96</v>
      </c>
      <c r="C22" s="29" t="s">
        <v>97</v>
      </c>
    </row>
    <row r="23" spans="1:3" x14ac:dyDescent="0.3">
      <c r="A23" s="36"/>
      <c r="B23" s="31" t="s">
        <v>98</v>
      </c>
      <c r="C23" s="32" t="s">
        <v>99</v>
      </c>
    </row>
    <row r="24" spans="1:3" x14ac:dyDescent="0.3">
      <c r="A24" s="36"/>
      <c r="B24" s="33" t="s">
        <v>100</v>
      </c>
      <c r="C24" s="33" t="s">
        <v>101</v>
      </c>
    </row>
    <row r="25" spans="1:3" x14ac:dyDescent="0.3">
      <c r="A25" s="36"/>
      <c r="B25" s="34" t="s">
        <v>102</v>
      </c>
      <c r="C25" s="33" t="s">
        <v>103</v>
      </c>
    </row>
    <row r="26" spans="1:3" ht="14.25" thickBot="1" x14ac:dyDescent="0.35">
      <c r="A26" s="36"/>
      <c r="B26" s="29" t="s">
        <v>104</v>
      </c>
      <c r="C26" s="29" t="s">
        <v>105</v>
      </c>
    </row>
    <row r="27" spans="1:3" x14ac:dyDescent="0.3">
      <c r="A27" s="36"/>
      <c r="B27" s="31" t="s">
        <v>106</v>
      </c>
      <c r="C27" s="32" t="s">
        <v>107</v>
      </c>
    </row>
    <row r="28" spans="1:3" x14ac:dyDescent="0.3">
      <c r="A28" s="36"/>
      <c r="B28" s="34" t="s">
        <v>108</v>
      </c>
      <c r="C28" s="33" t="s">
        <v>109</v>
      </c>
    </row>
    <row r="29" spans="1:3" x14ac:dyDescent="0.3">
      <c r="A29" s="36"/>
      <c r="B29" s="34" t="s">
        <v>110</v>
      </c>
      <c r="C29" s="33" t="s">
        <v>111</v>
      </c>
    </row>
    <row r="30" spans="1:3" x14ac:dyDescent="0.3">
      <c r="A30" s="36"/>
      <c r="B30" s="34" t="s">
        <v>112</v>
      </c>
      <c r="C30" s="33" t="s">
        <v>113</v>
      </c>
    </row>
    <row r="31" spans="1:3" x14ac:dyDescent="0.3">
      <c r="A31" s="36"/>
      <c r="B31" s="34" t="s">
        <v>114</v>
      </c>
      <c r="C31" s="33" t="s">
        <v>115</v>
      </c>
    </row>
    <row r="32" spans="1:3" ht="14.25" thickBot="1" x14ac:dyDescent="0.35">
      <c r="A32" s="36"/>
      <c r="B32" s="37" t="s">
        <v>116</v>
      </c>
      <c r="C32" s="29" t="s">
        <v>117</v>
      </c>
    </row>
    <row r="33" spans="1:3" ht="14.25" thickBot="1" x14ac:dyDescent="0.35">
      <c r="A33" s="36"/>
      <c r="B33" s="38" t="s">
        <v>118</v>
      </c>
      <c r="C33" s="39" t="s">
        <v>119</v>
      </c>
    </row>
    <row r="34" spans="1:3" x14ac:dyDescent="0.3">
      <c r="A34" s="36"/>
      <c r="B34" s="31" t="s">
        <v>120</v>
      </c>
      <c r="C34" s="32" t="s">
        <v>121</v>
      </c>
    </row>
    <row r="35" spans="1:3" x14ac:dyDescent="0.3">
      <c r="A35" s="36"/>
      <c r="B35" s="34" t="s">
        <v>122</v>
      </c>
      <c r="C35" s="33" t="s">
        <v>123</v>
      </c>
    </row>
    <row r="36" spans="1:3" x14ac:dyDescent="0.3">
      <c r="A36" s="36"/>
      <c r="B36" s="34" t="s">
        <v>124</v>
      </c>
      <c r="C36" s="33" t="s">
        <v>125</v>
      </c>
    </row>
    <row r="37" spans="1:3" ht="14.25" thickBot="1" x14ac:dyDescent="0.35">
      <c r="A37" s="36"/>
      <c r="B37" s="29" t="s">
        <v>126</v>
      </c>
      <c r="C37" s="29" t="s">
        <v>127</v>
      </c>
    </row>
    <row r="38" spans="1:3" x14ac:dyDescent="0.3">
      <c r="A38" s="36"/>
      <c r="B38" s="31" t="s">
        <v>128</v>
      </c>
      <c r="C38" s="32" t="s">
        <v>129</v>
      </c>
    </row>
    <row r="39" spans="1:3" x14ac:dyDescent="0.3">
      <c r="A39" s="36"/>
      <c r="B39" s="34" t="s">
        <v>130</v>
      </c>
      <c r="C39" s="33" t="s">
        <v>131</v>
      </c>
    </row>
    <row r="40" spans="1:3" x14ac:dyDescent="0.3">
      <c r="A40" s="36"/>
      <c r="B40" s="33" t="s">
        <v>132</v>
      </c>
      <c r="C40" s="33" t="s">
        <v>133</v>
      </c>
    </row>
    <row r="41" spans="1:3" ht="14.25" thickBot="1" x14ac:dyDescent="0.35">
      <c r="A41" s="36"/>
      <c r="B41" s="29" t="s">
        <v>134</v>
      </c>
      <c r="C41" s="29" t="s">
        <v>135</v>
      </c>
    </row>
    <row r="42" spans="1:3" ht="14.25" thickBot="1" x14ac:dyDescent="0.35">
      <c r="A42" s="36"/>
      <c r="B42" s="39" t="s">
        <v>136</v>
      </c>
      <c r="C42" s="39" t="s">
        <v>137</v>
      </c>
    </row>
    <row r="43" spans="1:3" x14ac:dyDescent="0.3">
      <c r="A43" s="36"/>
      <c r="B43" s="32" t="s">
        <v>138</v>
      </c>
      <c r="C43" s="32" t="s">
        <v>139</v>
      </c>
    </row>
    <row r="44" spans="1:3" x14ac:dyDescent="0.3">
      <c r="A44" s="36"/>
      <c r="B44" s="33" t="s">
        <v>140</v>
      </c>
      <c r="C44" s="33" t="s">
        <v>141</v>
      </c>
    </row>
    <row r="45" spans="1:3" x14ac:dyDescent="0.3">
      <c r="A45" s="36"/>
      <c r="B45" s="33" t="s">
        <v>142</v>
      </c>
      <c r="C45" s="33" t="s">
        <v>143</v>
      </c>
    </row>
    <row r="46" spans="1:3" ht="14.25" thickBot="1" x14ac:dyDescent="0.35">
      <c r="A46" s="36"/>
      <c r="B46" s="29" t="s">
        <v>144</v>
      </c>
      <c r="C46" s="29" t="s">
        <v>145</v>
      </c>
    </row>
    <row r="47" spans="1:3" ht="14.25" thickBot="1" x14ac:dyDescent="0.35">
      <c r="A47" s="36"/>
      <c r="B47" s="38" t="s">
        <v>146</v>
      </c>
      <c r="C47" s="39" t="s">
        <v>147</v>
      </c>
    </row>
    <row r="48" spans="1:3" ht="14.25" thickBot="1" x14ac:dyDescent="0.35">
      <c r="A48" s="36"/>
      <c r="B48" s="39" t="s">
        <v>148</v>
      </c>
      <c r="C48" s="39" t="s">
        <v>149</v>
      </c>
    </row>
    <row r="49" spans="1:3" x14ac:dyDescent="0.3">
      <c r="A49" s="36"/>
      <c r="B49" s="32" t="s">
        <v>150</v>
      </c>
      <c r="C49" s="32" t="s">
        <v>151</v>
      </c>
    </row>
    <row r="50" spans="1:3" x14ac:dyDescent="0.3">
      <c r="A50" s="36"/>
      <c r="B50" s="33" t="s">
        <v>152</v>
      </c>
      <c r="C50" s="33" t="s">
        <v>153</v>
      </c>
    </row>
    <row r="51" spans="1:3" x14ac:dyDescent="0.3">
      <c r="A51" s="36"/>
      <c r="B51" s="33" t="s">
        <v>154</v>
      </c>
      <c r="C51" s="33" t="s">
        <v>155</v>
      </c>
    </row>
    <row r="52" spans="1:3" x14ac:dyDescent="0.3">
      <c r="A52" s="36"/>
      <c r="B52" s="33" t="s">
        <v>156</v>
      </c>
      <c r="C52" s="33" t="s">
        <v>157</v>
      </c>
    </row>
    <row r="53" spans="1:3" x14ac:dyDescent="0.3">
      <c r="A53" s="36"/>
      <c r="B53" s="33" t="s">
        <v>158</v>
      </c>
      <c r="C53" s="33" t="s">
        <v>159</v>
      </c>
    </row>
    <row r="54" spans="1:3" ht="14.25" thickBot="1" x14ac:dyDescent="0.35">
      <c r="A54" s="36"/>
      <c r="B54" s="29" t="s">
        <v>160</v>
      </c>
      <c r="C54" s="29" t="s">
        <v>161</v>
      </c>
    </row>
    <row r="55" spans="1:3" x14ac:dyDescent="0.3">
      <c r="B55" s="1" t="s">
        <v>268</v>
      </c>
    </row>
  </sheetData>
  <mergeCells count="2">
    <mergeCell ref="D10:D11"/>
    <mergeCell ref="D12:D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51"/>
  <sheetViews>
    <sheetView showGridLines="0" zoomScale="80" zoomScaleNormal="80" workbookViewId="0">
      <selection activeCell="L6" sqref="L6:O6"/>
    </sheetView>
  </sheetViews>
  <sheetFormatPr baseColWidth="10" defaultColWidth="10.7109375" defaultRowHeight="12.75" x14ac:dyDescent="0.25"/>
  <cols>
    <col min="1" max="1" width="11.42578125" style="2"/>
    <col min="2" max="2" width="14.42578125" style="2" customWidth="1"/>
    <col min="3" max="7" width="15.28515625" style="2" customWidth="1"/>
    <col min="8" max="9" width="2.85546875" style="2" customWidth="1"/>
    <col min="10" max="10" width="18.42578125" style="2" customWidth="1"/>
    <col min="11" max="11" width="15.28515625" style="2" customWidth="1"/>
    <col min="12" max="15" width="13" style="2" customWidth="1"/>
    <col min="16" max="257" width="11.42578125" style="2"/>
    <col min="258" max="258" width="16.28515625" style="2" customWidth="1"/>
    <col min="259" max="265" width="15.28515625" style="2" customWidth="1"/>
    <col min="266" max="266" width="18.42578125" style="2" customWidth="1"/>
    <col min="267" max="267" width="15.28515625" style="2" customWidth="1"/>
    <col min="268" max="271" width="13" style="2" customWidth="1"/>
    <col min="272" max="513" width="11.42578125" style="2"/>
    <col min="514" max="514" width="16.28515625" style="2" customWidth="1"/>
    <col min="515" max="521" width="15.28515625" style="2" customWidth="1"/>
    <col min="522" max="522" width="18.42578125" style="2" customWidth="1"/>
    <col min="523" max="523" width="15.28515625" style="2" customWidth="1"/>
    <col min="524" max="527" width="13" style="2" customWidth="1"/>
    <col min="528" max="769" width="11.42578125" style="2"/>
    <col min="770" max="770" width="16.28515625" style="2" customWidth="1"/>
    <col min="771" max="777" width="15.28515625" style="2" customWidth="1"/>
    <col min="778" max="778" width="18.42578125" style="2" customWidth="1"/>
    <col min="779" max="779" width="15.28515625" style="2" customWidth="1"/>
    <col min="780" max="783" width="13" style="2" customWidth="1"/>
    <col min="784" max="1025" width="11.42578125" style="2"/>
    <col min="1026" max="1026" width="16.28515625" style="2" customWidth="1"/>
    <col min="1027" max="1033" width="15.28515625" style="2" customWidth="1"/>
    <col min="1034" max="1034" width="18.42578125" style="2" customWidth="1"/>
    <col min="1035" max="1035" width="15.28515625" style="2" customWidth="1"/>
    <col min="1036" max="1039" width="13" style="2" customWidth="1"/>
    <col min="1040" max="1281" width="11.42578125" style="2"/>
    <col min="1282" max="1282" width="16.28515625" style="2" customWidth="1"/>
    <col min="1283" max="1289" width="15.28515625" style="2" customWidth="1"/>
    <col min="1290" max="1290" width="18.42578125" style="2" customWidth="1"/>
    <col min="1291" max="1291" width="15.28515625" style="2" customWidth="1"/>
    <col min="1292" max="1295" width="13" style="2" customWidth="1"/>
    <col min="1296" max="1537" width="11.42578125" style="2"/>
    <col min="1538" max="1538" width="16.28515625" style="2" customWidth="1"/>
    <col min="1539" max="1545" width="15.28515625" style="2" customWidth="1"/>
    <col min="1546" max="1546" width="18.42578125" style="2" customWidth="1"/>
    <col min="1547" max="1547" width="15.28515625" style="2" customWidth="1"/>
    <col min="1548" max="1551" width="13" style="2" customWidth="1"/>
    <col min="1552" max="1793" width="11.42578125" style="2"/>
    <col min="1794" max="1794" width="16.28515625" style="2" customWidth="1"/>
    <col min="1795" max="1801" width="15.28515625" style="2" customWidth="1"/>
    <col min="1802" max="1802" width="18.42578125" style="2" customWidth="1"/>
    <col min="1803" max="1803" width="15.28515625" style="2" customWidth="1"/>
    <col min="1804" max="1807" width="13" style="2" customWidth="1"/>
    <col min="1808" max="2049" width="11.42578125" style="2"/>
    <col min="2050" max="2050" width="16.28515625" style="2" customWidth="1"/>
    <col min="2051" max="2057" width="15.28515625" style="2" customWidth="1"/>
    <col min="2058" max="2058" width="18.42578125" style="2" customWidth="1"/>
    <col min="2059" max="2059" width="15.28515625" style="2" customWidth="1"/>
    <col min="2060" max="2063" width="13" style="2" customWidth="1"/>
    <col min="2064" max="2305" width="11.42578125" style="2"/>
    <col min="2306" max="2306" width="16.28515625" style="2" customWidth="1"/>
    <col min="2307" max="2313" width="15.28515625" style="2" customWidth="1"/>
    <col min="2314" max="2314" width="18.42578125" style="2" customWidth="1"/>
    <col min="2315" max="2315" width="15.28515625" style="2" customWidth="1"/>
    <col min="2316" max="2319" width="13" style="2" customWidth="1"/>
    <col min="2320" max="2561" width="11.42578125" style="2"/>
    <col min="2562" max="2562" width="16.28515625" style="2" customWidth="1"/>
    <col min="2563" max="2569" width="15.28515625" style="2" customWidth="1"/>
    <col min="2570" max="2570" width="18.42578125" style="2" customWidth="1"/>
    <col min="2571" max="2571" width="15.28515625" style="2" customWidth="1"/>
    <col min="2572" max="2575" width="13" style="2" customWidth="1"/>
    <col min="2576" max="2817" width="11.42578125" style="2"/>
    <col min="2818" max="2818" width="16.28515625" style="2" customWidth="1"/>
    <col min="2819" max="2825" width="15.28515625" style="2" customWidth="1"/>
    <col min="2826" max="2826" width="18.42578125" style="2" customWidth="1"/>
    <col min="2827" max="2827" width="15.28515625" style="2" customWidth="1"/>
    <col min="2828" max="2831" width="13" style="2" customWidth="1"/>
    <col min="2832" max="3073" width="11.42578125" style="2"/>
    <col min="3074" max="3074" width="16.28515625" style="2" customWidth="1"/>
    <col min="3075" max="3081" width="15.28515625" style="2" customWidth="1"/>
    <col min="3082" max="3082" width="18.42578125" style="2" customWidth="1"/>
    <col min="3083" max="3083" width="15.28515625" style="2" customWidth="1"/>
    <col min="3084" max="3087" width="13" style="2" customWidth="1"/>
    <col min="3088" max="3329" width="11.42578125" style="2"/>
    <col min="3330" max="3330" width="16.28515625" style="2" customWidth="1"/>
    <col min="3331" max="3337" width="15.28515625" style="2" customWidth="1"/>
    <col min="3338" max="3338" width="18.42578125" style="2" customWidth="1"/>
    <col min="3339" max="3339" width="15.28515625" style="2" customWidth="1"/>
    <col min="3340" max="3343" width="13" style="2" customWidth="1"/>
    <col min="3344" max="3585" width="11.42578125" style="2"/>
    <col min="3586" max="3586" width="16.28515625" style="2" customWidth="1"/>
    <col min="3587" max="3593" width="15.28515625" style="2" customWidth="1"/>
    <col min="3594" max="3594" width="18.42578125" style="2" customWidth="1"/>
    <col min="3595" max="3595" width="15.28515625" style="2" customWidth="1"/>
    <col min="3596" max="3599" width="13" style="2" customWidth="1"/>
    <col min="3600" max="3841" width="11.42578125" style="2"/>
    <col min="3842" max="3842" width="16.28515625" style="2" customWidth="1"/>
    <col min="3843" max="3849" width="15.28515625" style="2" customWidth="1"/>
    <col min="3850" max="3850" width="18.42578125" style="2" customWidth="1"/>
    <col min="3851" max="3851" width="15.28515625" style="2" customWidth="1"/>
    <col min="3852" max="3855" width="13" style="2" customWidth="1"/>
    <col min="3856" max="4097" width="11.42578125" style="2"/>
    <col min="4098" max="4098" width="16.28515625" style="2" customWidth="1"/>
    <col min="4099" max="4105" width="15.28515625" style="2" customWidth="1"/>
    <col min="4106" max="4106" width="18.42578125" style="2" customWidth="1"/>
    <col min="4107" max="4107" width="15.28515625" style="2" customWidth="1"/>
    <col min="4108" max="4111" width="13" style="2" customWidth="1"/>
    <col min="4112" max="4353" width="11.42578125" style="2"/>
    <col min="4354" max="4354" width="16.28515625" style="2" customWidth="1"/>
    <col min="4355" max="4361" width="15.28515625" style="2" customWidth="1"/>
    <col min="4362" max="4362" width="18.42578125" style="2" customWidth="1"/>
    <col min="4363" max="4363" width="15.28515625" style="2" customWidth="1"/>
    <col min="4364" max="4367" width="13" style="2" customWidth="1"/>
    <col min="4368" max="4609" width="11.42578125" style="2"/>
    <col min="4610" max="4610" width="16.28515625" style="2" customWidth="1"/>
    <col min="4611" max="4617" width="15.28515625" style="2" customWidth="1"/>
    <col min="4618" max="4618" width="18.42578125" style="2" customWidth="1"/>
    <col min="4619" max="4619" width="15.28515625" style="2" customWidth="1"/>
    <col min="4620" max="4623" width="13" style="2" customWidth="1"/>
    <col min="4624" max="4865" width="11.42578125" style="2"/>
    <col min="4866" max="4866" width="16.28515625" style="2" customWidth="1"/>
    <col min="4867" max="4873" width="15.28515625" style="2" customWidth="1"/>
    <col min="4874" max="4874" width="18.42578125" style="2" customWidth="1"/>
    <col min="4875" max="4875" width="15.28515625" style="2" customWidth="1"/>
    <col min="4876" max="4879" width="13" style="2" customWidth="1"/>
    <col min="4880" max="5121" width="11.42578125" style="2"/>
    <col min="5122" max="5122" width="16.28515625" style="2" customWidth="1"/>
    <col min="5123" max="5129" width="15.28515625" style="2" customWidth="1"/>
    <col min="5130" max="5130" width="18.42578125" style="2" customWidth="1"/>
    <col min="5131" max="5131" width="15.28515625" style="2" customWidth="1"/>
    <col min="5132" max="5135" width="13" style="2" customWidth="1"/>
    <col min="5136" max="5377" width="11.42578125" style="2"/>
    <col min="5378" max="5378" width="16.28515625" style="2" customWidth="1"/>
    <col min="5379" max="5385" width="15.28515625" style="2" customWidth="1"/>
    <col min="5386" max="5386" width="18.42578125" style="2" customWidth="1"/>
    <col min="5387" max="5387" width="15.28515625" style="2" customWidth="1"/>
    <col min="5388" max="5391" width="13" style="2" customWidth="1"/>
    <col min="5392" max="5633" width="11.42578125" style="2"/>
    <col min="5634" max="5634" width="16.28515625" style="2" customWidth="1"/>
    <col min="5635" max="5641" width="15.28515625" style="2" customWidth="1"/>
    <col min="5642" max="5642" width="18.42578125" style="2" customWidth="1"/>
    <col min="5643" max="5643" width="15.28515625" style="2" customWidth="1"/>
    <col min="5644" max="5647" width="13" style="2" customWidth="1"/>
    <col min="5648" max="5889" width="11.42578125" style="2"/>
    <col min="5890" max="5890" width="16.28515625" style="2" customWidth="1"/>
    <col min="5891" max="5897" width="15.28515625" style="2" customWidth="1"/>
    <col min="5898" max="5898" width="18.42578125" style="2" customWidth="1"/>
    <col min="5899" max="5899" width="15.28515625" style="2" customWidth="1"/>
    <col min="5900" max="5903" width="13" style="2" customWidth="1"/>
    <col min="5904" max="6145" width="11.42578125" style="2"/>
    <col min="6146" max="6146" width="16.28515625" style="2" customWidth="1"/>
    <col min="6147" max="6153" width="15.28515625" style="2" customWidth="1"/>
    <col min="6154" max="6154" width="18.42578125" style="2" customWidth="1"/>
    <col min="6155" max="6155" width="15.28515625" style="2" customWidth="1"/>
    <col min="6156" max="6159" width="13" style="2" customWidth="1"/>
    <col min="6160" max="6401" width="11.42578125" style="2"/>
    <col min="6402" max="6402" width="16.28515625" style="2" customWidth="1"/>
    <col min="6403" max="6409" width="15.28515625" style="2" customWidth="1"/>
    <col min="6410" max="6410" width="18.42578125" style="2" customWidth="1"/>
    <col min="6411" max="6411" width="15.28515625" style="2" customWidth="1"/>
    <col min="6412" max="6415" width="13" style="2" customWidth="1"/>
    <col min="6416" max="6657" width="11.42578125" style="2"/>
    <col min="6658" max="6658" width="16.28515625" style="2" customWidth="1"/>
    <col min="6659" max="6665" width="15.28515625" style="2" customWidth="1"/>
    <col min="6666" max="6666" width="18.42578125" style="2" customWidth="1"/>
    <col min="6667" max="6667" width="15.28515625" style="2" customWidth="1"/>
    <col min="6668" max="6671" width="13" style="2" customWidth="1"/>
    <col min="6672" max="6913" width="11.42578125" style="2"/>
    <col min="6914" max="6914" width="16.28515625" style="2" customWidth="1"/>
    <col min="6915" max="6921" width="15.28515625" style="2" customWidth="1"/>
    <col min="6922" max="6922" width="18.42578125" style="2" customWidth="1"/>
    <col min="6923" max="6923" width="15.28515625" style="2" customWidth="1"/>
    <col min="6924" max="6927" width="13" style="2" customWidth="1"/>
    <col min="6928" max="7169" width="11.42578125" style="2"/>
    <col min="7170" max="7170" width="16.28515625" style="2" customWidth="1"/>
    <col min="7171" max="7177" width="15.28515625" style="2" customWidth="1"/>
    <col min="7178" max="7178" width="18.42578125" style="2" customWidth="1"/>
    <col min="7179" max="7179" width="15.28515625" style="2" customWidth="1"/>
    <col min="7180" max="7183" width="13" style="2" customWidth="1"/>
    <col min="7184" max="7425" width="11.42578125" style="2"/>
    <col min="7426" max="7426" width="16.28515625" style="2" customWidth="1"/>
    <col min="7427" max="7433" width="15.28515625" style="2" customWidth="1"/>
    <col min="7434" max="7434" width="18.42578125" style="2" customWidth="1"/>
    <col min="7435" max="7435" width="15.28515625" style="2" customWidth="1"/>
    <col min="7436" max="7439" width="13" style="2" customWidth="1"/>
    <col min="7440" max="7681" width="11.42578125" style="2"/>
    <col min="7682" max="7682" width="16.28515625" style="2" customWidth="1"/>
    <col min="7683" max="7689" width="15.28515625" style="2" customWidth="1"/>
    <col min="7690" max="7690" width="18.42578125" style="2" customWidth="1"/>
    <col min="7691" max="7691" width="15.28515625" style="2" customWidth="1"/>
    <col min="7692" max="7695" width="13" style="2" customWidth="1"/>
    <col min="7696" max="7937" width="11.42578125" style="2"/>
    <col min="7938" max="7938" width="16.28515625" style="2" customWidth="1"/>
    <col min="7939" max="7945" width="15.28515625" style="2" customWidth="1"/>
    <col min="7946" max="7946" width="18.42578125" style="2" customWidth="1"/>
    <col min="7947" max="7947" width="15.28515625" style="2" customWidth="1"/>
    <col min="7948" max="7951" width="13" style="2" customWidth="1"/>
    <col min="7952" max="8193" width="11.42578125" style="2"/>
    <col min="8194" max="8194" width="16.28515625" style="2" customWidth="1"/>
    <col min="8195" max="8201" width="15.28515625" style="2" customWidth="1"/>
    <col min="8202" max="8202" width="18.42578125" style="2" customWidth="1"/>
    <col min="8203" max="8203" width="15.28515625" style="2" customWidth="1"/>
    <col min="8204" max="8207" width="13" style="2" customWidth="1"/>
    <col min="8208" max="8449" width="11.42578125" style="2"/>
    <col min="8450" max="8450" width="16.28515625" style="2" customWidth="1"/>
    <col min="8451" max="8457" width="15.28515625" style="2" customWidth="1"/>
    <col min="8458" max="8458" width="18.42578125" style="2" customWidth="1"/>
    <col min="8459" max="8459" width="15.28515625" style="2" customWidth="1"/>
    <col min="8460" max="8463" width="13" style="2" customWidth="1"/>
    <col min="8464" max="8705" width="11.42578125" style="2"/>
    <col min="8706" max="8706" width="16.28515625" style="2" customWidth="1"/>
    <col min="8707" max="8713" width="15.28515625" style="2" customWidth="1"/>
    <col min="8714" max="8714" width="18.42578125" style="2" customWidth="1"/>
    <col min="8715" max="8715" width="15.28515625" style="2" customWidth="1"/>
    <col min="8716" max="8719" width="13" style="2" customWidth="1"/>
    <col min="8720" max="8961" width="11.42578125" style="2"/>
    <col min="8962" max="8962" width="16.28515625" style="2" customWidth="1"/>
    <col min="8963" max="8969" width="15.28515625" style="2" customWidth="1"/>
    <col min="8970" max="8970" width="18.42578125" style="2" customWidth="1"/>
    <col min="8971" max="8971" width="15.28515625" style="2" customWidth="1"/>
    <col min="8972" max="8975" width="13" style="2" customWidth="1"/>
    <col min="8976" max="9217" width="11.42578125" style="2"/>
    <col min="9218" max="9218" width="16.28515625" style="2" customWidth="1"/>
    <col min="9219" max="9225" width="15.28515625" style="2" customWidth="1"/>
    <col min="9226" max="9226" width="18.42578125" style="2" customWidth="1"/>
    <col min="9227" max="9227" width="15.28515625" style="2" customWidth="1"/>
    <col min="9228" max="9231" width="13" style="2" customWidth="1"/>
    <col min="9232" max="9473" width="11.42578125" style="2"/>
    <col min="9474" max="9474" width="16.28515625" style="2" customWidth="1"/>
    <col min="9475" max="9481" width="15.28515625" style="2" customWidth="1"/>
    <col min="9482" max="9482" width="18.42578125" style="2" customWidth="1"/>
    <col min="9483" max="9483" width="15.28515625" style="2" customWidth="1"/>
    <col min="9484" max="9487" width="13" style="2" customWidth="1"/>
    <col min="9488" max="9729" width="11.42578125" style="2"/>
    <col min="9730" max="9730" width="16.28515625" style="2" customWidth="1"/>
    <col min="9731" max="9737" width="15.28515625" style="2" customWidth="1"/>
    <col min="9738" max="9738" width="18.42578125" style="2" customWidth="1"/>
    <col min="9739" max="9739" width="15.28515625" style="2" customWidth="1"/>
    <col min="9740" max="9743" width="13" style="2" customWidth="1"/>
    <col min="9744" max="9985" width="11.42578125" style="2"/>
    <col min="9986" max="9986" width="16.28515625" style="2" customWidth="1"/>
    <col min="9987" max="9993" width="15.28515625" style="2" customWidth="1"/>
    <col min="9994" max="9994" width="18.42578125" style="2" customWidth="1"/>
    <col min="9995" max="9995" width="15.28515625" style="2" customWidth="1"/>
    <col min="9996" max="9999" width="13" style="2" customWidth="1"/>
    <col min="10000" max="10241" width="11.42578125" style="2"/>
    <col min="10242" max="10242" width="16.28515625" style="2" customWidth="1"/>
    <col min="10243" max="10249" width="15.28515625" style="2" customWidth="1"/>
    <col min="10250" max="10250" width="18.42578125" style="2" customWidth="1"/>
    <col min="10251" max="10251" width="15.28515625" style="2" customWidth="1"/>
    <col min="10252" max="10255" width="13" style="2" customWidth="1"/>
    <col min="10256" max="10497" width="11.42578125" style="2"/>
    <col min="10498" max="10498" width="16.28515625" style="2" customWidth="1"/>
    <col min="10499" max="10505" width="15.28515625" style="2" customWidth="1"/>
    <col min="10506" max="10506" width="18.42578125" style="2" customWidth="1"/>
    <col min="10507" max="10507" width="15.28515625" style="2" customWidth="1"/>
    <col min="10508" max="10511" width="13" style="2" customWidth="1"/>
    <col min="10512" max="10753" width="11.42578125" style="2"/>
    <col min="10754" max="10754" width="16.28515625" style="2" customWidth="1"/>
    <col min="10755" max="10761" width="15.28515625" style="2" customWidth="1"/>
    <col min="10762" max="10762" width="18.42578125" style="2" customWidth="1"/>
    <col min="10763" max="10763" width="15.28515625" style="2" customWidth="1"/>
    <col min="10764" max="10767" width="13" style="2" customWidth="1"/>
    <col min="10768" max="11009" width="11.42578125" style="2"/>
    <col min="11010" max="11010" width="16.28515625" style="2" customWidth="1"/>
    <col min="11011" max="11017" width="15.28515625" style="2" customWidth="1"/>
    <col min="11018" max="11018" width="18.42578125" style="2" customWidth="1"/>
    <col min="11019" max="11019" width="15.28515625" style="2" customWidth="1"/>
    <col min="11020" max="11023" width="13" style="2" customWidth="1"/>
    <col min="11024" max="11265" width="11.42578125" style="2"/>
    <col min="11266" max="11266" width="16.28515625" style="2" customWidth="1"/>
    <col min="11267" max="11273" width="15.28515625" style="2" customWidth="1"/>
    <col min="11274" max="11274" width="18.42578125" style="2" customWidth="1"/>
    <col min="11275" max="11275" width="15.28515625" style="2" customWidth="1"/>
    <col min="11276" max="11279" width="13" style="2" customWidth="1"/>
    <col min="11280" max="11521" width="11.42578125" style="2"/>
    <col min="11522" max="11522" width="16.28515625" style="2" customWidth="1"/>
    <col min="11523" max="11529" width="15.28515625" style="2" customWidth="1"/>
    <col min="11530" max="11530" width="18.42578125" style="2" customWidth="1"/>
    <col min="11531" max="11531" width="15.28515625" style="2" customWidth="1"/>
    <col min="11532" max="11535" width="13" style="2" customWidth="1"/>
    <col min="11536" max="11777" width="11.42578125" style="2"/>
    <col min="11778" max="11778" width="16.28515625" style="2" customWidth="1"/>
    <col min="11779" max="11785" width="15.28515625" style="2" customWidth="1"/>
    <col min="11786" max="11786" width="18.42578125" style="2" customWidth="1"/>
    <col min="11787" max="11787" width="15.28515625" style="2" customWidth="1"/>
    <col min="11788" max="11791" width="13" style="2" customWidth="1"/>
    <col min="11792" max="12033" width="11.42578125" style="2"/>
    <col min="12034" max="12034" width="16.28515625" style="2" customWidth="1"/>
    <col min="12035" max="12041" width="15.28515625" style="2" customWidth="1"/>
    <col min="12042" max="12042" width="18.42578125" style="2" customWidth="1"/>
    <col min="12043" max="12043" width="15.28515625" style="2" customWidth="1"/>
    <col min="12044" max="12047" width="13" style="2" customWidth="1"/>
    <col min="12048" max="12289" width="11.42578125" style="2"/>
    <col min="12290" max="12290" width="16.28515625" style="2" customWidth="1"/>
    <col min="12291" max="12297" width="15.28515625" style="2" customWidth="1"/>
    <col min="12298" max="12298" width="18.42578125" style="2" customWidth="1"/>
    <col min="12299" max="12299" width="15.28515625" style="2" customWidth="1"/>
    <col min="12300" max="12303" width="13" style="2" customWidth="1"/>
    <col min="12304" max="12545" width="11.42578125" style="2"/>
    <col min="12546" max="12546" width="16.28515625" style="2" customWidth="1"/>
    <col min="12547" max="12553" width="15.28515625" style="2" customWidth="1"/>
    <col min="12554" max="12554" width="18.42578125" style="2" customWidth="1"/>
    <col min="12555" max="12555" width="15.28515625" style="2" customWidth="1"/>
    <col min="12556" max="12559" width="13" style="2" customWidth="1"/>
    <col min="12560" max="12801" width="11.42578125" style="2"/>
    <col min="12802" max="12802" width="16.28515625" style="2" customWidth="1"/>
    <col min="12803" max="12809" width="15.28515625" style="2" customWidth="1"/>
    <col min="12810" max="12810" width="18.42578125" style="2" customWidth="1"/>
    <col min="12811" max="12811" width="15.28515625" style="2" customWidth="1"/>
    <col min="12812" max="12815" width="13" style="2" customWidth="1"/>
    <col min="12816" max="13057" width="11.42578125" style="2"/>
    <col min="13058" max="13058" width="16.28515625" style="2" customWidth="1"/>
    <col min="13059" max="13065" width="15.28515625" style="2" customWidth="1"/>
    <col min="13066" max="13066" width="18.42578125" style="2" customWidth="1"/>
    <col min="13067" max="13067" width="15.28515625" style="2" customWidth="1"/>
    <col min="13068" max="13071" width="13" style="2" customWidth="1"/>
    <col min="13072" max="13313" width="11.42578125" style="2"/>
    <col min="13314" max="13314" width="16.28515625" style="2" customWidth="1"/>
    <col min="13315" max="13321" width="15.28515625" style="2" customWidth="1"/>
    <col min="13322" max="13322" width="18.42578125" style="2" customWidth="1"/>
    <col min="13323" max="13323" width="15.28515625" style="2" customWidth="1"/>
    <col min="13324" max="13327" width="13" style="2" customWidth="1"/>
    <col min="13328" max="13569" width="11.42578125" style="2"/>
    <col min="13570" max="13570" width="16.28515625" style="2" customWidth="1"/>
    <col min="13571" max="13577" width="15.28515625" style="2" customWidth="1"/>
    <col min="13578" max="13578" width="18.42578125" style="2" customWidth="1"/>
    <col min="13579" max="13579" width="15.28515625" style="2" customWidth="1"/>
    <col min="13580" max="13583" width="13" style="2" customWidth="1"/>
    <col min="13584" max="13825" width="11.42578125" style="2"/>
    <col min="13826" max="13826" width="16.28515625" style="2" customWidth="1"/>
    <col min="13827" max="13833" width="15.28515625" style="2" customWidth="1"/>
    <col min="13834" max="13834" width="18.42578125" style="2" customWidth="1"/>
    <col min="13835" max="13835" width="15.28515625" style="2" customWidth="1"/>
    <col min="13836" max="13839" width="13" style="2" customWidth="1"/>
    <col min="13840" max="14081" width="11.42578125" style="2"/>
    <col min="14082" max="14082" width="16.28515625" style="2" customWidth="1"/>
    <col min="14083" max="14089" width="15.28515625" style="2" customWidth="1"/>
    <col min="14090" max="14090" width="18.42578125" style="2" customWidth="1"/>
    <col min="14091" max="14091" width="15.28515625" style="2" customWidth="1"/>
    <col min="14092" max="14095" width="13" style="2" customWidth="1"/>
    <col min="14096" max="14337" width="11.42578125" style="2"/>
    <col min="14338" max="14338" width="16.28515625" style="2" customWidth="1"/>
    <col min="14339" max="14345" width="15.28515625" style="2" customWidth="1"/>
    <col min="14346" max="14346" width="18.42578125" style="2" customWidth="1"/>
    <col min="14347" max="14347" width="15.28515625" style="2" customWidth="1"/>
    <col min="14348" max="14351" width="13" style="2" customWidth="1"/>
    <col min="14352" max="14593" width="11.42578125" style="2"/>
    <col min="14594" max="14594" width="16.28515625" style="2" customWidth="1"/>
    <col min="14595" max="14601" width="15.28515625" style="2" customWidth="1"/>
    <col min="14602" max="14602" width="18.42578125" style="2" customWidth="1"/>
    <col min="14603" max="14603" width="15.28515625" style="2" customWidth="1"/>
    <col min="14604" max="14607" width="13" style="2" customWidth="1"/>
    <col min="14608" max="14849" width="11.42578125" style="2"/>
    <col min="14850" max="14850" width="16.28515625" style="2" customWidth="1"/>
    <col min="14851" max="14857" width="15.28515625" style="2" customWidth="1"/>
    <col min="14858" max="14858" width="18.42578125" style="2" customWidth="1"/>
    <col min="14859" max="14859" width="15.28515625" style="2" customWidth="1"/>
    <col min="14860" max="14863" width="13" style="2" customWidth="1"/>
    <col min="14864" max="15105" width="11.42578125" style="2"/>
    <col min="15106" max="15106" width="16.28515625" style="2" customWidth="1"/>
    <col min="15107" max="15113" width="15.28515625" style="2" customWidth="1"/>
    <col min="15114" max="15114" width="18.42578125" style="2" customWidth="1"/>
    <col min="15115" max="15115" width="15.28515625" style="2" customWidth="1"/>
    <col min="15116" max="15119" width="13" style="2" customWidth="1"/>
    <col min="15120" max="15361" width="11.42578125" style="2"/>
    <col min="15362" max="15362" width="16.28515625" style="2" customWidth="1"/>
    <col min="15363" max="15369" width="15.28515625" style="2" customWidth="1"/>
    <col min="15370" max="15370" width="18.42578125" style="2" customWidth="1"/>
    <col min="15371" max="15371" width="15.28515625" style="2" customWidth="1"/>
    <col min="15372" max="15375" width="13" style="2" customWidth="1"/>
    <col min="15376" max="15617" width="11.42578125" style="2"/>
    <col min="15618" max="15618" width="16.28515625" style="2" customWidth="1"/>
    <col min="15619" max="15625" width="15.28515625" style="2" customWidth="1"/>
    <col min="15626" max="15626" width="18.42578125" style="2" customWidth="1"/>
    <col min="15627" max="15627" width="15.28515625" style="2" customWidth="1"/>
    <col min="15628" max="15631" width="13" style="2" customWidth="1"/>
    <col min="15632" max="15873" width="11.42578125" style="2"/>
    <col min="15874" max="15874" width="16.28515625" style="2" customWidth="1"/>
    <col min="15875" max="15881" width="15.28515625" style="2" customWidth="1"/>
    <col min="15882" max="15882" width="18.42578125" style="2" customWidth="1"/>
    <col min="15883" max="15883" width="15.28515625" style="2" customWidth="1"/>
    <col min="15884" max="15887" width="13" style="2" customWidth="1"/>
    <col min="15888" max="16129" width="11.42578125" style="2"/>
    <col min="16130" max="16130" width="16.28515625" style="2" customWidth="1"/>
    <col min="16131" max="16137" width="15.28515625" style="2" customWidth="1"/>
    <col min="16138" max="16138" width="18.42578125" style="2" customWidth="1"/>
    <col min="16139" max="16139" width="15.28515625" style="2" customWidth="1"/>
    <col min="16140" max="16143" width="13" style="2" customWidth="1"/>
    <col min="16144" max="16384" width="11.42578125" style="2"/>
  </cols>
  <sheetData>
    <row r="1" spans="2:15" ht="14.25" customHeight="1" x14ac:dyDescent="0.25"/>
    <row r="2" spans="2:15" ht="25.5" customHeight="1" x14ac:dyDescent="0.25">
      <c r="B2" s="225" t="s">
        <v>35</v>
      </c>
      <c r="C2" s="225"/>
      <c r="D2" s="225"/>
      <c r="E2" s="225"/>
      <c r="F2" s="225"/>
      <c r="G2" s="225"/>
      <c r="J2" s="226" t="s">
        <v>11</v>
      </c>
      <c r="K2" s="226"/>
      <c r="L2" s="226"/>
      <c r="M2" s="226"/>
      <c r="N2" s="226"/>
      <c r="O2" s="226"/>
    </row>
    <row r="3" spans="2:15" ht="35.25" customHeight="1" x14ac:dyDescent="0.25">
      <c r="B3" s="40" t="s">
        <v>172</v>
      </c>
      <c r="C3" s="40" t="s">
        <v>173</v>
      </c>
      <c r="D3" s="227" t="s">
        <v>174</v>
      </c>
      <c r="E3" s="227"/>
      <c r="F3" s="227"/>
      <c r="G3" s="227"/>
      <c r="J3" s="40" t="s">
        <v>175</v>
      </c>
      <c r="K3" s="40" t="s">
        <v>176</v>
      </c>
      <c r="L3" s="227" t="s">
        <v>174</v>
      </c>
      <c r="M3" s="227"/>
      <c r="N3" s="227"/>
      <c r="O3" s="227"/>
    </row>
    <row r="4" spans="2:15" ht="54.75" customHeight="1" x14ac:dyDescent="0.25">
      <c r="B4" s="41" t="s">
        <v>177</v>
      </c>
      <c r="C4" s="42">
        <v>10</v>
      </c>
      <c r="D4" s="228" t="s">
        <v>178</v>
      </c>
      <c r="E4" s="228"/>
      <c r="F4" s="228"/>
      <c r="G4" s="228"/>
      <c r="J4" s="41" t="s">
        <v>179</v>
      </c>
      <c r="K4" s="42">
        <v>100</v>
      </c>
      <c r="L4" s="228" t="s">
        <v>180</v>
      </c>
      <c r="M4" s="228"/>
      <c r="N4" s="228"/>
      <c r="O4" s="228"/>
    </row>
    <row r="5" spans="2:15" ht="54.75" customHeight="1" x14ac:dyDescent="0.25">
      <c r="B5" s="40" t="s">
        <v>181</v>
      </c>
      <c r="C5" s="43">
        <v>6</v>
      </c>
      <c r="D5" s="229" t="s">
        <v>182</v>
      </c>
      <c r="E5" s="229"/>
      <c r="F5" s="229"/>
      <c r="G5" s="229"/>
      <c r="J5" s="40" t="s">
        <v>183</v>
      </c>
      <c r="K5" s="43">
        <v>60</v>
      </c>
      <c r="L5" s="229" t="s">
        <v>184</v>
      </c>
      <c r="M5" s="229"/>
      <c r="N5" s="229"/>
      <c r="O5" s="229"/>
    </row>
    <row r="6" spans="2:15" ht="54.75" customHeight="1" x14ac:dyDescent="0.25">
      <c r="B6" s="41" t="s">
        <v>167</v>
      </c>
      <c r="C6" s="42">
        <v>2</v>
      </c>
      <c r="D6" s="228" t="s">
        <v>185</v>
      </c>
      <c r="E6" s="228"/>
      <c r="F6" s="228"/>
      <c r="G6" s="228"/>
      <c r="J6" s="41" t="s">
        <v>186</v>
      </c>
      <c r="K6" s="42">
        <v>25</v>
      </c>
      <c r="L6" s="228" t="s">
        <v>187</v>
      </c>
      <c r="M6" s="228"/>
      <c r="N6" s="228"/>
      <c r="O6" s="228"/>
    </row>
    <row r="7" spans="2:15" ht="54.75" customHeight="1" x14ac:dyDescent="0.25">
      <c r="B7" s="40" t="s">
        <v>188</v>
      </c>
      <c r="C7" s="43" t="s">
        <v>189</v>
      </c>
      <c r="D7" s="229" t="s">
        <v>190</v>
      </c>
      <c r="E7" s="229"/>
      <c r="F7" s="229"/>
      <c r="G7" s="229"/>
      <c r="J7" s="40" t="s">
        <v>191</v>
      </c>
      <c r="K7" s="43">
        <v>10</v>
      </c>
      <c r="L7" s="229" t="s">
        <v>192</v>
      </c>
      <c r="M7" s="229"/>
      <c r="N7" s="229"/>
      <c r="O7" s="229"/>
    </row>
    <row r="8" spans="2:15" ht="12" customHeight="1" thickBot="1" x14ac:dyDescent="0.3"/>
    <row r="9" spans="2:15" ht="35.25" customHeight="1" thickBot="1" x14ac:dyDescent="0.3">
      <c r="B9" s="226" t="s">
        <v>193</v>
      </c>
      <c r="C9" s="226"/>
      <c r="D9" s="226"/>
      <c r="E9" s="226"/>
      <c r="F9" s="226"/>
      <c r="G9" s="226"/>
      <c r="J9" s="230" t="s">
        <v>194</v>
      </c>
      <c r="K9" s="231"/>
      <c r="L9" s="234" t="s">
        <v>195</v>
      </c>
      <c r="M9" s="235"/>
      <c r="N9" s="235"/>
      <c r="O9" s="236"/>
    </row>
    <row r="10" spans="2:15" ht="35.25" customHeight="1" thickBot="1" x14ac:dyDescent="0.3">
      <c r="B10" s="40" t="s">
        <v>196</v>
      </c>
      <c r="C10" s="40" t="s">
        <v>197</v>
      </c>
      <c r="D10" s="227" t="s">
        <v>174</v>
      </c>
      <c r="E10" s="227"/>
      <c r="F10" s="227"/>
      <c r="G10" s="227"/>
      <c r="J10" s="232"/>
      <c r="K10" s="233"/>
      <c r="L10" s="3">
        <v>4</v>
      </c>
      <c r="M10" s="3">
        <v>3</v>
      </c>
      <c r="N10" s="3">
        <v>2</v>
      </c>
      <c r="O10" s="3">
        <v>1</v>
      </c>
    </row>
    <row r="11" spans="2:15" ht="35.25" customHeight="1" x14ac:dyDescent="0.25">
      <c r="B11" s="41" t="s">
        <v>198</v>
      </c>
      <c r="C11" s="42">
        <v>4</v>
      </c>
      <c r="D11" s="228" t="s">
        <v>199</v>
      </c>
      <c r="E11" s="228"/>
      <c r="F11" s="228"/>
      <c r="G11" s="228"/>
      <c r="J11" s="237" t="s">
        <v>200</v>
      </c>
      <c r="K11" s="240">
        <v>100</v>
      </c>
      <c r="L11" s="4" t="s">
        <v>201</v>
      </c>
      <c r="M11" s="4" t="s">
        <v>201</v>
      </c>
      <c r="N11" s="4" t="s">
        <v>201</v>
      </c>
      <c r="O11" s="5" t="s">
        <v>202</v>
      </c>
    </row>
    <row r="12" spans="2:15" ht="35.25" customHeight="1" thickBot="1" x14ac:dyDescent="0.3">
      <c r="B12" s="40" t="s">
        <v>203</v>
      </c>
      <c r="C12" s="43">
        <v>3</v>
      </c>
      <c r="D12" s="229" t="s">
        <v>204</v>
      </c>
      <c r="E12" s="229"/>
      <c r="F12" s="229"/>
      <c r="G12" s="229"/>
      <c r="J12" s="238"/>
      <c r="K12" s="241"/>
      <c r="L12" s="6" t="s">
        <v>205</v>
      </c>
      <c r="M12" s="6" t="s">
        <v>206</v>
      </c>
      <c r="N12" s="6" t="s">
        <v>207</v>
      </c>
      <c r="O12" s="7" t="s">
        <v>208</v>
      </c>
    </row>
    <row r="13" spans="2:15" ht="35.25" customHeight="1" x14ac:dyDescent="0.25">
      <c r="B13" s="41" t="s">
        <v>209</v>
      </c>
      <c r="C13" s="42">
        <v>2</v>
      </c>
      <c r="D13" s="228" t="s">
        <v>210</v>
      </c>
      <c r="E13" s="228"/>
      <c r="F13" s="228"/>
      <c r="G13" s="228"/>
      <c r="J13" s="238"/>
      <c r="K13" s="240">
        <v>60</v>
      </c>
      <c r="L13" s="8" t="s">
        <v>201</v>
      </c>
      <c r="M13" s="8" t="s">
        <v>201</v>
      </c>
      <c r="N13" s="5" t="s">
        <v>202</v>
      </c>
      <c r="O13" s="9" t="s">
        <v>211</v>
      </c>
    </row>
    <row r="14" spans="2:15" ht="35.25" customHeight="1" thickBot="1" x14ac:dyDescent="0.3">
      <c r="B14" s="40" t="s">
        <v>212</v>
      </c>
      <c r="C14" s="43">
        <v>1</v>
      </c>
      <c r="D14" s="229" t="s">
        <v>213</v>
      </c>
      <c r="E14" s="229"/>
      <c r="F14" s="229"/>
      <c r="G14" s="229"/>
      <c r="J14" s="238"/>
      <c r="K14" s="241"/>
      <c r="L14" s="10" t="s">
        <v>214</v>
      </c>
      <c r="M14" s="10" t="s">
        <v>215</v>
      </c>
      <c r="N14" s="7" t="s">
        <v>216</v>
      </c>
      <c r="O14" s="3" t="s">
        <v>217</v>
      </c>
    </row>
    <row r="15" spans="2:15" ht="35.25" customHeight="1" x14ac:dyDescent="0.25">
      <c r="J15" s="238"/>
      <c r="K15" s="240">
        <v>25</v>
      </c>
      <c r="L15" s="8" t="s">
        <v>218</v>
      </c>
      <c r="M15" s="5" t="s">
        <v>202</v>
      </c>
      <c r="N15" s="5" t="s">
        <v>202</v>
      </c>
      <c r="O15" s="11" t="s">
        <v>219</v>
      </c>
    </row>
    <row r="16" spans="2:15" ht="35.25" customHeight="1" thickBot="1" x14ac:dyDescent="0.3">
      <c r="B16" s="242" t="s">
        <v>10</v>
      </c>
      <c r="C16" s="242"/>
      <c r="D16" s="242"/>
      <c r="E16" s="242"/>
      <c r="F16" s="242"/>
      <c r="G16" s="242"/>
      <c r="J16" s="238"/>
      <c r="K16" s="241"/>
      <c r="L16" s="10" t="s">
        <v>220</v>
      </c>
      <c r="M16" s="7" t="s">
        <v>221</v>
      </c>
      <c r="N16" s="7" t="s">
        <v>222</v>
      </c>
      <c r="O16" s="12" t="s">
        <v>223</v>
      </c>
    </row>
    <row r="17" spans="2:15" ht="35.25" customHeight="1" thickBot="1" x14ac:dyDescent="0.3">
      <c r="B17" s="230" t="s">
        <v>224</v>
      </c>
      <c r="C17" s="231"/>
      <c r="D17" s="234" t="s">
        <v>196</v>
      </c>
      <c r="E17" s="235"/>
      <c r="F17" s="235"/>
      <c r="G17" s="236"/>
      <c r="J17" s="238"/>
      <c r="K17" s="240">
        <v>10</v>
      </c>
      <c r="L17" s="5" t="s">
        <v>202</v>
      </c>
      <c r="M17" s="9" t="s">
        <v>211</v>
      </c>
      <c r="N17" s="11" t="s">
        <v>219</v>
      </c>
      <c r="O17" s="11" t="s">
        <v>225</v>
      </c>
    </row>
    <row r="18" spans="2:15" ht="35.25" customHeight="1" thickBot="1" x14ac:dyDescent="0.3">
      <c r="B18" s="232"/>
      <c r="C18" s="233"/>
      <c r="D18" s="3">
        <v>4</v>
      </c>
      <c r="E18" s="3">
        <v>3</v>
      </c>
      <c r="F18" s="3">
        <v>2</v>
      </c>
      <c r="G18" s="3">
        <v>1</v>
      </c>
      <c r="J18" s="239"/>
      <c r="K18" s="241"/>
      <c r="L18" s="7" t="s">
        <v>226</v>
      </c>
      <c r="M18" s="3" t="s">
        <v>227</v>
      </c>
      <c r="N18" s="12" t="s">
        <v>228</v>
      </c>
      <c r="O18" s="12" t="s">
        <v>229</v>
      </c>
    </row>
    <row r="19" spans="2:15" ht="35.25" customHeight="1" thickBot="1" x14ac:dyDescent="0.3">
      <c r="B19" s="240" t="s">
        <v>172</v>
      </c>
      <c r="C19" s="3">
        <v>10</v>
      </c>
      <c r="D19" s="10" t="s">
        <v>230</v>
      </c>
      <c r="E19" s="10" t="s">
        <v>231</v>
      </c>
      <c r="F19" s="7" t="s">
        <v>232</v>
      </c>
      <c r="G19" s="7" t="s">
        <v>233</v>
      </c>
    </row>
    <row r="20" spans="2:15" ht="35.25" customHeight="1" thickBot="1" x14ac:dyDescent="0.3">
      <c r="B20" s="243"/>
      <c r="C20" s="3">
        <v>6</v>
      </c>
      <c r="D20" s="10" t="s">
        <v>234</v>
      </c>
      <c r="E20" s="7" t="s">
        <v>235</v>
      </c>
      <c r="F20" s="7" t="s">
        <v>236</v>
      </c>
      <c r="G20" s="12" t="s">
        <v>237</v>
      </c>
      <c r="J20" s="44" t="s">
        <v>238</v>
      </c>
      <c r="K20" s="40" t="s">
        <v>239</v>
      </c>
      <c r="L20" s="227" t="s">
        <v>174</v>
      </c>
      <c r="M20" s="227"/>
      <c r="N20" s="227"/>
      <c r="O20" s="227"/>
    </row>
    <row r="21" spans="2:15" ht="35.25" customHeight="1" thickBot="1" x14ac:dyDescent="0.3">
      <c r="B21" s="241"/>
      <c r="C21" s="3">
        <v>2</v>
      </c>
      <c r="D21" s="12" t="s">
        <v>240</v>
      </c>
      <c r="E21" s="12" t="s">
        <v>237</v>
      </c>
      <c r="F21" s="3" t="s">
        <v>241</v>
      </c>
      <c r="G21" s="3" t="s">
        <v>242</v>
      </c>
      <c r="J21" s="41" t="s">
        <v>201</v>
      </c>
      <c r="K21" s="42" t="s">
        <v>243</v>
      </c>
      <c r="L21" s="244" t="s">
        <v>244</v>
      </c>
      <c r="M21" s="244"/>
      <c r="N21" s="244"/>
      <c r="O21" s="244"/>
    </row>
    <row r="22" spans="2:15" ht="35.25" customHeight="1" x14ac:dyDescent="0.25">
      <c r="J22" s="40" t="s">
        <v>202</v>
      </c>
      <c r="K22" s="43" t="s">
        <v>245</v>
      </c>
      <c r="L22" s="245" t="s">
        <v>246</v>
      </c>
      <c r="M22" s="245"/>
      <c r="N22" s="245"/>
      <c r="O22" s="245"/>
    </row>
    <row r="23" spans="2:15" ht="35.25" customHeight="1" x14ac:dyDescent="0.25">
      <c r="B23" s="40" t="s">
        <v>195</v>
      </c>
      <c r="C23" s="40" t="s">
        <v>197</v>
      </c>
      <c r="D23" s="227" t="s">
        <v>174</v>
      </c>
      <c r="E23" s="227"/>
      <c r="F23" s="227"/>
      <c r="G23" s="227"/>
      <c r="J23" s="41" t="s">
        <v>219</v>
      </c>
      <c r="K23" s="42" t="s">
        <v>247</v>
      </c>
      <c r="L23" s="244" t="s">
        <v>248</v>
      </c>
      <c r="M23" s="244"/>
      <c r="N23" s="244"/>
      <c r="O23" s="244"/>
    </row>
    <row r="24" spans="2:15" ht="47.25" customHeight="1" x14ac:dyDescent="0.25">
      <c r="B24" s="41" t="s">
        <v>177</v>
      </c>
      <c r="C24" s="42" t="s">
        <v>249</v>
      </c>
      <c r="D24" s="244" t="s">
        <v>250</v>
      </c>
      <c r="E24" s="244"/>
      <c r="F24" s="244"/>
      <c r="G24" s="244"/>
      <c r="J24" s="40" t="s">
        <v>251</v>
      </c>
      <c r="K24" s="43">
        <v>20</v>
      </c>
      <c r="L24" s="229" t="s">
        <v>252</v>
      </c>
      <c r="M24" s="229"/>
      <c r="N24" s="229"/>
      <c r="O24" s="229"/>
    </row>
    <row r="25" spans="2:15" ht="47.25" customHeight="1" x14ac:dyDescent="0.25">
      <c r="B25" s="40" t="s">
        <v>181</v>
      </c>
      <c r="C25" s="43" t="s">
        <v>253</v>
      </c>
      <c r="D25" s="245" t="s">
        <v>254</v>
      </c>
      <c r="E25" s="245"/>
      <c r="F25" s="245"/>
      <c r="G25" s="245"/>
    </row>
    <row r="26" spans="2:15" ht="47.25" customHeight="1" x14ac:dyDescent="0.25">
      <c r="B26" s="41" t="s">
        <v>167</v>
      </c>
      <c r="C26" s="42" t="s">
        <v>255</v>
      </c>
      <c r="D26" s="244" t="s">
        <v>256</v>
      </c>
      <c r="E26" s="244"/>
      <c r="F26" s="244"/>
      <c r="G26" s="244"/>
    </row>
    <row r="27" spans="2:15" ht="47.25" customHeight="1" x14ac:dyDescent="0.25">
      <c r="B27" s="40" t="s">
        <v>188</v>
      </c>
      <c r="C27" s="43" t="s">
        <v>257</v>
      </c>
      <c r="D27" s="229" t="s">
        <v>258</v>
      </c>
      <c r="E27" s="229"/>
      <c r="F27" s="229"/>
      <c r="G27" s="229"/>
    </row>
    <row r="28" spans="2:15" ht="35.25" customHeight="1" x14ac:dyDescent="0.25"/>
    <row r="29" spans="2:15" ht="35.25" customHeight="1" x14ac:dyDescent="0.25"/>
    <row r="30" spans="2:15" ht="35.25" customHeight="1" x14ac:dyDescent="0.25"/>
    <row r="31" spans="2:15" ht="35.25" customHeight="1" x14ac:dyDescent="0.25"/>
    <row r="32" spans="2:15" ht="35.25" customHeight="1" x14ac:dyDescent="0.25"/>
    <row r="33" ht="35.25" customHeight="1" x14ac:dyDescent="0.25"/>
    <row r="34" ht="35.25" customHeight="1" x14ac:dyDescent="0.25"/>
    <row r="35" ht="35.25" customHeight="1" x14ac:dyDescent="0.25"/>
    <row r="36" ht="35.25" customHeight="1" x14ac:dyDescent="0.25"/>
    <row r="37" ht="35.25" customHeight="1" x14ac:dyDescent="0.25"/>
    <row r="38" ht="35.25" customHeight="1" x14ac:dyDescent="0.25"/>
    <row r="39" ht="35.25" customHeight="1" x14ac:dyDescent="0.25"/>
    <row r="40" ht="35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</sheetData>
  <mergeCells count="39">
    <mergeCell ref="D24:G24"/>
    <mergeCell ref="L24:O24"/>
    <mergeCell ref="D25:G25"/>
    <mergeCell ref="D26:G26"/>
    <mergeCell ref="D27:G27"/>
    <mergeCell ref="B19:B21"/>
    <mergeCell ref="L20:O20"/>
    <mergeCell ref="L21:O21"/>
    <mergeCell ref="L22:O22"/>
    <mergeCell ref="D23:G23"/>
    <mergeCell ref="L23:O23"/>
    <mergeCell ref="B9:G9"/>
    <mergeCell ref="J9:K10"/>
    <mergeCell ref="L9:O9"/>
    <mergeCell ref="D10:G10"/>
    <mergeCell ref="D11:G11"/>
    <mergeCell ref="J11:J18"/>
    <mergeCell ref="K11:K12"/>
    <mergeCell ref="D12:G12"/>
    <mergeCell ref="D13:G13"/>
    <mergeCell ref="K13:K14"/>
    <mergeCell ref="D14:G14"/>
    <mergeCell ref="K15:K16"/>
    <mergeCell ref="B16:G16"/>
    <mergeCell ref="B17:C18"/>
    <mergeCell ref="D17:G17"/>
    <mergeCell ref="K17:K18"/>
    <mergeCell ref="D5:G5"/>
    <mergeCell ref="L5:O5"/>
    <mergeCell ref="D6:G6"/>
    <mergeCell ref="L6:O6"/>
    <mergeCell ref="D7:G7"/>
    <mergeCell ref="L7:O7"/>
    <mergeCell ref="B2:G2"/>
    <mergeCell ref="J2:O2"/>
    <mergeCell ref="D3:G3"/>
    <mergeCell ref="L3:O3"/>
    <mergeCell ref="D4:G4"/>
    <mergeCell ref="L4:O4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C54"/>
  <sheetViews>
    <sheetView showGridLines="0" tabSelected="1" view="pageBreakPreview" topLeftCell="C1" zoomScale="80" zoomScaleNormal="80" zoomScaleSheetLayoutView="80" workbookViewId="0">
      <selection activeCell="C2" sqref="C2"/>
    </sheetView>
  </sheetViews>
  <sheetFormatPr baseColWidth="10" defaultColWidth="10.7109375" defaultRowHeight="31.5" customHeight="1" x14ac:dyDescent="0.25"/>
  <cols>
    <col min="1" max="1" width="28.140625" style="15" bestFit="1" customWidth="1"/>
    <col min="2" max="2" width="86.28515625" style="15" customWidth="1"/>
    <col min="3" max="3" width="182" style="15" customWidth="1"/>
    <col min="4" max="256" width="11.42578125" style="15"/>
    <col min="257" max="257" width="28.140625" style="15" bestFit="1" customWidth="1"/>
    <col min="258" max="258" width="86.28515625" style="15" customWidth="1"/>
    <col min="259" max="259" width="144.42578125" style="15" customWidth="1"/>
    <col min="260" max="512" width="11.42578125" style="15"/>
    <col min="513" max="513" width="28.140625" style="15" bestFit="1" customWidth="1"/>
    <col min="514" max="514" width="86.28515625" style="15" customWidth="1"/>
    <col min="515" max="515" width="144.42578125" style="15" customWidth="1"/>
    <col min="516" max="768" width="11.42578125" style="15"/>
    <col min="769" max="769" width="28.140625" style="15" bestFit="1" customWidth="1"/>
    <col min="770" max="770" width="86.28515625" style="15" customWidth="1"/>
    <col min="771" max="771" width="144.42578125" style="15" customWidth="1"/>
    <col min="772" max="1024" width="11.42578125" style="15"/>
    <col min="1025" max="1025" width="28.140625" style="15" bestFit="1" customWidth="1"/>
    <col min="1026" max="1026" width="86.28515625" style="15" customWidth="1"/>
    <col min="1027" max="1027" width="144.42578125" style="15" customWidth="1"/>
    <col min="1028" max="1280" width="11.42578125" style="15"/>
    <col min="1281" max="1281" width="28.140625" style="15" bestFit="1" customWidth="1"/>
    <col min="1282" max="1282" width="86.28515625" style="15" customWidth="1"/>
    <col min="1283" max="1283" width="144.42578125" style="15" customWidth="1"/>
    <col min="1284" max="1536" width="11.42578125" style="15"/>
    <col min="1537" max="1537" width="28.140625" style="15" bestFit="1" customWidth="1"/>
    <col min="1538" max="1538" width="86.28515625" style="15" customWidth="1"/>
    <col min="1539" max="1539" width="144.42578125" style="15" customWidth="1"/>
    <col min="1540" max="1792" width="11.42578125" style="15"/>
    <col min="1793" max="1793" width="28.140625" style="15" bestFit="1" customWidth="1"/>
    <col min="1794" max="1794" width="86.28515625" style="15" customWidth="1"/>
    <col min="1795" max="1795" width="144.42578125" style="15" customWidth="1"/>
    <col min="1796" max="2048" width="11.42578125" style="15"/>
    <col min="2049" max="2049" width="28.140625" style="15" bestFit="1" customWidth="1"/>
    <col min="2050" max="2050" width="86.28515625" style="15" customWidth="1"/>
    <col min="2051" max="2051" width="144.42578125" style="15" customWidth="1"/>
    <col min="2052" max="2304" width="11.42578125" style="15"/>
    <col min="2305" max="2305" width="28.140625" style="15" bestFit="1" customWidth="1"/>
    <col min="2306" max="2306" width="86.28515625" style="15" customWidth="1"/>
    <col min="2307" max="2307" width="144.42578125" style="15" customWidth="1"/>
    <col min="2308" max="2560" width="11.42578125" style="15"/>
    <col min="2561" max="2561" width="28.140625" style="15" bestFit="1" customWidth="1"/>
    <col min="2562" max="2562" width="86.28515625" style="15" customWidth="1"/>
    <col min="2563" max="2563" width="144.42578125" style="15" customWidth="1"/>
    <col min="2564" max="2816" width="11.42578125" style="15"/>
    <col min="2817" max="2817" width="28.140625" style="15" bestFit="1" customWidth="1"/>
    <col min="2818" max="2818" width="86.28515625" style="15" customWidth="1"/>
    <col min="2819" max="2819" width="144.42578125" style="15" customWidth="1"/>
    <col min="2820" max="3072" width="11.42578125" style="15"/>
    <col min="3073" max="3073" width="28.140625" style="15" bestFit="1" customWidth="1"/>
    <col min="3074" max="3074" width="86.28515625" style="15" customWidth="1"/>
    <col min="3075" max="3075" width="144.42578125" style="15" customWidth="1"/>
    <col min="3076" max="3328" width="11.42578125" style="15"/>
    <col min="3329" max="3329" width="28.140625" style="15" bestFit="1" customWidth="1"/>
    <col min="3330" max="3330" width="86.28515625" style="15" customWidth="1"/>
    <col min="3331" max="3331" width="144.42578125" style="15" customWidth="1"/>
    <col min="3332" max="3584" width="11.42578125" style="15"/>
    <col min="3585" max="3585" width="28.140625" style="15" bestFit="1" customWidth="1"/>
    <col min="3586" max="3586" width="86.28515625" style="15" customWidth="1"/>
    <col min="3587" max="3587" width="144.42578125" style="15" customWidth="1"/>
    <col min="3588" max="3840" width="11.42578125" style="15"/>
    <col min="3841" max="3841" width="28.140625" style="15" bestFit="1" customWidth="1"/>
    <col min="3842" max="3842" width="86.28515625" style="15" customWidth="1"/>
    <col min="3843" max="3843" width="144.42578125" style="15" customWidth="1"/>
    <col min="3844" max="4096" width="11.42578125" style="15"/>
    <col min="4097" max="4097" width="28.140625" style="15" bestFit="1" customWidth="1"/>
    <col min="4098" max="4098" width="86.28515625" style="15" customWidth="1"/>
    <col min="4099" max="4099" width="144.42578125" style="15" customWidth="1"/>
    <col min="4100" max="4352" width="11.42578125" style="15"/>
    <col min="4353" max="4353" width="28.140625" style="15" bestFit="1" customWidth="1"/>
    <col min="4354" max="4354" width="86.28515625" style="15" customWidth="1"/>
    <col min="4355" max="4355" width="144.42578125" style="15" customWidth="1"/>
    <col min="4356" max="4608" width="11.42578125" style="15"/>
    <col min="4609" max="4609" width="28.140625" style="15" bestFit="1" customWidth="1"/>
    <col min="4610" max="4610" width="86.28515625" style="15" customWidth="1"/>
    <col min="4611" max="4611" width="144.42578125" style="15" customWidth="1"/>
    <col min="4612" max="4864" width="11.42578125" style="15"/>
    <col min="4865" max="4865" width="28.140625" style="15" bestFit="1" customWidth="1"/>
    <col min="4866" max="4866" width="86.28515625" style="15" customWidth="1"/>
    <col min="4867" max="4867" width="144.42578125" style="15" customWidth="1"/>
    <col min="4868" max="5120" width="11.42578125" style="15"/>
    <col min="5121" max="5121" width="28.140625" style="15" bestFit="1" customWidth="1"/>
    <col min="5122" max="5122" width="86.28515625" style="15" customWidth="1"/>
    <col min="5123" max="5123" width="144.42578125" style="15" customWidth="1"/>
    <col min="5124" max="5376" width="11.42578125" style="15"/>
    <col min="5377" max="5377" width="28.140625" style="15" bestFit="1" customWidth="1"/>
    <col min="5378" max="5378" width="86.28515625" style="15" customWidth="1"/>
    <col min="5379" max="5379" width="144.42578125" style="15" customWidth="1"/>
    <col min="5380" max="5632" width="11.42578125" style="15"/>
    <col min="5633" max="5633" width="28.140625" style="15" bestFit="1" customWidth="1"/>
    <col min="5634" max="5634" width="86.28515625" style="15" customWidth="1"/>
    <col min="5635" max="5635" width="144.42578125" style="15" customWidth="1"/>
    <col min="5636" max="5888" width="11.42578125" style="15"/>
    <col min="5889" max="5889" width="28.140625" style="15" bestFit="1" customWidth="1"/>
    <col min="5890" max="5890" width="86.28515625" style="15" customWidth="1"/>
    <col min="5891" max="5891" width="144.42578125" style="15" customWidth="1"/>
    <col min="5892" max="6144" width="11.42578125" style="15"/>
    <col min="6145" max="6145" width="28.140625" style="15" bestFit="1" customWidth="1"/>
    <col min="6146" max="6146" width="86.28515625" style="15" customWidth="1"/>
    <col min="6147" max="6147" width="144.42578125" style="15" customWidth="1"/>
    <col min="6148" max="6400" width="11.42578125" style="15"/>
    <col min="6401" max="6401" width="28.140625" style="15" bestFit="1" customWidth="1"/>
    <col min="6402" max="6402" width="86.28515625" style="15" customWidth="1"/>
    <col min="6403" max="6403" width="144.42578125" style="15" customWidth="1"/>
    <col min="6404" max="6656" width="11.42578125" style="15"/>
    <col min="6657" max="6657" width="28.140625" style="15" bestFit="1" customWidth="1"/>
    <col min="6658" max="6658" width="86.28515625" style="15" customWidth="1"/>
    <col min="6659" max="6659" width="144.42578125" style="15" customWidth="1"/>
    <col min="6660" max="6912" width="11.42578125" style="15"/>
    <col min="6913" max="6913" width="28.140625" style="15" bestFit="1" customWidth="1"/>
    <col min="6914" max="6914" width="86.28515625" style="15" customWidth="1"/>
    <col min="6915" max="6915" width="144.42578125" style="15" customWidth="1"/>
    <col min="6916" max="7168" width="11.42578125" style="15"/>
    <col min="7169" max="7169" width="28.140625" style="15" bestFit="1" customWidth="1"/>
    <col min="7170" max="7170" width="86.28515625" style="15" customWidth="1"/>
    <col min="7171" max="7171" width="144.42578125" style="15" customWidth="1"/>
    <col min="7172" max="7424" width="11.42578125" style="15"/>
    <col min="7425" max="7425" width="28.140625" style="15" bestFit="1" customWidth="1"/>
    <col min="7426" max="7426" width="86.28515625" style="15" customWidth="1"/>
    <col min="7427" max="7427" width="144.42578125" style="15" customWidth="1"/>
    <col min="7428" max="7680" width="11.42578125" style="15"/>
    <col min="7681" max="7681" width="28.140625" style="15" bestFit="1" customWidth="1"/>
    <col min="7682" max="7682" width="86.28515625" style="15" customWidth="1"/>
    <col min="7683" max="7683" width="144.42578125" style="15" customWidth="1"/>
    <col min="7684" max="7936" width="11.42578125" style="15"/>
    <col min="7937" max="7937" width="28.140625" style="15" bestFit="1" customWidth="1"/>
    <col min="7938" max="7938" width="86.28515625" style="15" customWidth="1"/>
    <col min="7939" max="7939" width="144.42578125" style="15" customWidth="1"/>
    <col min="7940" max="8192" width="11.42578125" style="15"/>
    <col min="8193" max="8193" width="28.140625" style="15" bestFit="1" customWidth="1"/>
    <col min="8194" max="8194" width="86.28515625" style="15" customWidth="1"/>
    <col min="8195" max="8195" width="144.42578125" style="15" customWidth="1"/>
    <col min="8196" max="8448" width="11.42578125" style="15"/>
    <col min="8449" max="8449" width="28.140625" style="15" bestFit="1" customWidth="1"/>
    <col min="8450" max="8450" width="86.28515625" style="15" customWidth="1"/>
    <col min="8451" max="8451" width="144.42578125" style="15" customWidth="1"/>
    <col min="8452" max="8704" width="11.42578125" style="15"/>
    <col min="8705" max="8705" width="28.140625" style="15" bestFit="1" customWidth="1"/>
    <col min="8706" max="8706" width="86.28515625" style="15" customWidth="1"/>
    <col min="8707" max="8707" width="144.42578125" style="15" customWidth="1"/>
    <col min="8708" max="8960" width="11.42578125" style="15"/>
    <col min="8961" max="8961" width="28.140625" style="15" bestFit="1" customWidth="1"/>
    <col min="8962" max="8962" width="86.28515625" style="15" customWidth="1"/>
    <col min="8963" max="8963" width="144.42578125" style="15" customWidth="1"/>
    <col min="8964" max="9216" width="11.42578125" style="15"/>
    <col min="9217" max="9217" width="28.140625" style="15" bestFit="1" customWidth="1"/>
    <col min="9218" max="9218" width="86.28515625" style="15" customWidth="1"/>
    <col min="9219" max="9219" width="144.42578125" style="15" customWidth="1"/>
    <col min="9220" max="9472" width="11.42578125" style="15"/>
    <col min="9473" max="9473" width="28.140625" style="15" bestFit="1" customWidth="1"/>
    <col min="9474" max="9474" width="86.28515625" style="15" customWidth="1"/>
    <col min="9475" max="9475" width="144.42578125" style="15" customWidth="1"/>
    <col min="9476" max="9728" width="11.42578125" style="15"/>
    <col min="9729" max="9729" width="28.140625" style="15" bestFit="1" customWidth="1"/>
    <col min="9730" max="9730" width="86.28515625" style="15" customWidth="1"/>
    <col min="9731" max="9731" width="144.42578125" style="15" customWidth="1"/>
    <col min="9732" max="9984" width="11.42578125" style="15"/>
    <col min="9985" max="9985" width="28.140625" style="15" bestFit="1" customWidth="1"/>
    <col min="9986" max="9986" width="86.28515625" style="15" customWidth="1"/>
    <col min="9987" max="9987" width="144.42578125" style="15" customWidth="1"/>
    <col min="9988" max="10240" width="11.42578125" style="15"/>
    <col min="10241" max="10241" width="28.140625" style="15" bestFit="1" customWidth="1"/>
    <col min="10242" max="10242" width="86.28515625" style="15" customWidth="1"/>
    <col min="10243" max="10243" width="144.42578125" style="15" customWidth="1"/>
    <col min="10244" max="10496" width="11.42578125" style="15"/>
    <col min="10497" max="10497" width="28.140625" style="15" bestFit="1" customWidth="1"/>
    <col min="10498" max="10498" width="86.28515625" style="15" customWidth="1"/>
    <col min="10499" max="10499" width="144.42578125" style="15" customWidth="1"/>
    <col min="10500" max="10752" width="11.42578125" style="15"/>
    <col min="10753" max="10753" width="28.140625" style="15" bestFit="1" customWidth="1"/>
    <col min="10754" max="10754" width="86.28515625" style="15" customWidth="1"/>
    <col min="10755" max="10755" width="144.42578125" style="15" customWidth="1"/>
    <col min="10756" max="11008" width="11.42578125" style="15"/>
    <col min="11009" max="11009" width="28.140625" style="15" bestFit="1" customWidth="1"/>
    <col min="11010" max="11010" width="86.28515625" style="15" customWidth="1"/>
    <col min="11011" max="11011" width="144.42578125" style="15" customWidth="1"/>
    <col min="11012" max="11264" width="11.42578125" style="15"/>
    <col min="11265" max="11265" width="28.140625" style="15" bestFit="1" customWidth="1"/>
    <col min="11266" max="11266" width="86.28515625" style="15" customWidth="1"/>
    <col min="11267" max="11267" width="144.42578125" style="15" customWidth="1"/>
    <col min="11268" max="11520" width="11.42578125" style="15"/>
    <col min="11521" max="11521" width="28.140625" style="15" bestFit="1" customWidth="1"/>
    <col min="11522" max="11522" width="86.28515625" style="15" customWidth="1"/>
    <col min="11523" max="11523" width="144.42578125" style="15" customWidth="1"/>
    <col min="11524" max="11776" width="11.42578125" style="15"/>
    <col min="11777" max="11777" width="28.140625" style="15" bestFit="1" customWidth="1"/>
    <col min="11778" max="11778" width="86.28515625" style="15" customWidth="1"/>
    <col min="11779" max="11779" width="144.42578125" style="15" customWidth="1"/>
    <col min="11780" max="12032" width="11.42578125" style="15"/>
    <col min="12033" max="12033" width="28.140625" style="15" bestFit="1" customWidth="1"/>
    <col min="12034" max="12034" width="86.28515625" style="15" customWidth="1"/>
    <col min="12035" max="12035" width="144.42578125" style="15" customWidth="1"/>
    <col min="12036" max="12288" width="11.42578125" style="15"/>
    <col min="12289" max="12289" width="28.140625" style="15" bestFit="1" customWidth="1"/>
    <col min="12290" max="12290" width="86.28515625" style="15" customWidth="1"/>
    <col min="12291" max="12291" width="144.42578125" style="15" customWidth="1"/>
    <col min="12292" max="12544" width="11.42578125" style="15"/>
    <col min="12545" max="12545" width="28.140625" style="15" bestFit="1" customWidth="1"/>
    <col min="12546" max="12546" width="86.28515625" style="15" customWidth="1"/>
    <col min="12547" max="12547" width="144.42578125" style="15" customWidth="1"/>
    <col min="12548" max="12800" width="11.42578125" style="15"/>
    <col min="12801" max="12801" width="28.140625" style="15" bestFit="1" customWidth="1"/>
    <col min="12802" max="12802" width="86.28515625" style="15" customWidth="1"/>
    <col min="12803" max="12803" width="144.42578125" style="15" customWidth="1"/>
    <col min="12804" max="13056" width="11.42578125" style="15"/>
    <col min="13057" max="13057" width="28.140625" style="15" bestFit="1" customWidth="1"/>
    <col min="13058" max="13058" width="86.28515625" style="15" customWidth="1"/>
    <col min="13059" max="13059" width="144.42578125" style="15" customWidth="1"/>
    <col min="13060" max="13312" width="11.42578125" style="15"/>
    <col min="13313" max="13313" width="28.140625" style="15" bestFit="1" customWidth="1"/>
    <col min="13314" max="13314" width="86.28515625" style="15" customWidth="1"/>
    <col min="13315" max="13315" width="144.42578125" style="15" customWidth="1"/>
    <col min="13316" max="13568" width="11.42578125" style="15"/>
    <col min="13569" max="13569" width="28.140625" style="15" bestFit="1" customWidth="1"/>
    <col min="13570" max="13570" width="86.28515625" style="15" customWidth="1"/>
    <col min="13571" max="13571" width="144.42578125" style="15" customWidth="1"/>
    <col min="13572" max="13824" width="11.42578125" style="15"/>
    <col min="13825" max="13825" width="28.140625" style="15" bestFit="1" customWidth="1"/>
    <col min="13826" max="13826" width="86.28515625" style="15" customWidth="1"/>
    <col min="13827" max="13827" width="144.42578125" style="15" customWidth="1"/>
    <col min="13828" max="14080" width="11.42578125" style="15"/>
    <col min="14081" max="14081" width="28.140625" style="15" bestFit="1" customWidth="1"/>
    <col min="14082" max="14082" width="86.28515625" style="15" customWidth="1"/>
    <col min="14083" max="14083" width="144.42578125" style="15" customWidth="1"/>
    <col min="14084" max="14336" width="11.42578125" style="15"/>
    <col min="14337" max="14337" width="28.140625" style="15" bestFit="1" customWidth="1"/>
    <col min="14338" max="14338" width="86.28515625" style="15" customWidth="1"/>
    <col min="14339" max="14339" width="144.42578125" style="15" customWidth="1"/>
    <col min="14340" max="14592" width="11.42578125" style="15"/>
    <col min="14593" max="14593" width="28.140625" style="15" bestFit="1" customWidth="1"/>
    <col min="14594" max="14594" width="86.28515625" style="15" customWidth="1"/>
    <col min="14595" max="14595" width="144.42578125" style="15" customWidth="1"/>
    <col min="14596" max="14848" width="11.42578125" style="15"/>
    <col min="14849" max="14849" width="28.140625" style="15" bestFit="1" customWidth="1"/>
    <col min="14850" max="14850" width="86.28515625" style="15" customWidth="1"/>
    <col min="14851" max="14851" width="144.42578125" style="15" customWidth="1"/>
    <col min="14852" max="15104" width="11.42578125" style="15"/>
    <col min="15105" max="15105" width="28.140625" style="15" bestFit="1" customWidth="1"/>
    <col min="15106" max="15106" width="86.28515625" style="15" customWidth="1"/>
    <col min="15107" max="15107" width="144.42578125" style="15" customWidth="1"/>
    <col min="15108" max="15360" width="11.42578125" style="15"/>
    <col min="15361" max="15361" width="28.140625" style="15" bestFit="1" customWidth="1"/>
    <col min="15362" max="15362" width="86.28515625" style="15" customWidth="1"/>
    <col min="15363" max="15363" width="144.42578125" style="15" customWidth="1"/>
    <col min="15364" max="15616" width="11.42578125" style="15"/>
    <col min="15617" max="15617" width="28.140625" style="15" bestFit="1" customWidth="1"/>
    <col min="15618" max="15618" width="86.28515625" style="15" customWidth="1"/>
    <col min="15619" max="15619" width="144.42578125" style="15" customWidth="1"/>
    <col min="15620" max="15872" width="11.42578125" style="15"/>
    <col min="15873" max="15873" width="28.140625" style="15" bestFit="1" customWidth="1"/>
    <col min="15874" max="15874" width="86.28515625" style="15" customWidth="1"/>
    <col min="15875" max="15875" width="144.42578125" style="15" customWidth="1"/>
    <col min="15876" max="16128" width="11.42578125" style="15"/>
    <col min="16129" max="16129" width="28.140625" style="15" bestFit="1" customWidth="1"/>
    <col min="16130" max="16130" width="86.28515625" style="15" customWidth="1"/>
    <col min="16131" max="16131" width="144.42578125" style="15" customWidth="1"/>
    <col min="16132" max="16384" width="11.42578125" style="15"/>
  </cols>
  <sheetData>
    <row r="1" spans="1:3" ht="31.5" customHeight="1" thickBot="1" x14ac:dyDescent="0.3">
      <c r="A1" s="13" t="s">
        <v>271</v>
      </c>
      <c r="B1" s="14" t="s">
        <v>40</v>
      </c>
      <c r="C1" s="14" t="s">
        <v>41</v>
      </c>
    </row>
    <row r="2" spans="1:3" ht="31.5" customHeight="1" x14ac:dyDescent="0.25">
      <c r="A2" s="246" t="s">
        <v>42</v>
      </c>
      <c r="B2" s="16" t="s">
        <v>43</v>
      </c>
      <c r="C2" s="16" t="s">
        <v>44</v>
      </c>
    </row>
    <row r="3" spans="1:3" ht="31.5" customHeight="1" thickBot="1" x14ac:dyDescent="0.3">
      <c r="A3" s="248"/>
      <c r="B3" s="17" t="s">
        <v>46</v>
      </c>
      <c r="C3" s="17" t="s">
        <v>47</v>
      </c>
    </row>
    <row r="4" spans="1:3" ht="31.5" customHeight="1" x14ac:dyDescent="0.25">
      <c r="A4" s="246" t="s">
        <v>45</v>
      </c>
      <c r="B4" s="45" t="s">
        <v>49</v>
      </c>
      <c r="C4" s="16" t="s">
        <v>50</v>
      </c>
    </row>
    <row r="5" spans="1:3" ht="31.5" customHeight="1" x14ac:dyDescent="0.25">
      <c r="A5" s="247"/>
      <c r="B5" s="47" t="s">
        <v>52</v>
      </c>
      <c r="C5" s="18" t="s">
        <v>53</v>
      </c>
    </row>
    <row r="6" spans="1:3" ht="31.5" customHeight="1" x14ac:dyDescent="0.25">
      <c r="A6" s="247"/>
      <c r="B6" s="47" t="s">
        <v>55</v>
      </c>
      <c r="C6" s="18" t="s">
        <v>56</v>
      </c>
    </row>
    <row r="7" spans="1:3" ht="12.75" hidden="1" x14ac:dyDescent="0.25">
      <c r="A7" s="247"/>
      <c r="B7" s="18" t="s">
        <v>58</v>
      </c>
      <c r="C7" s="18" t="s">
        <v>59</v>
      </c>
    </row>
    <row r="8" spans="1:3" ht="31.5" customHeight="1" x14ac:dyDescent="0.25">
      <c r="A8" s="247"/>
      <c r="B8" s="18" t="s">
        <v>61</v>
      </c>
      <c r="C8" s="18" t="s">
        <v>62</v>
      </c>
    </row>
    <row r="9" spans="1:3" ht="31.5" customHeight="1" x14ac:dyDescent="0.25">
      <c r="A9" s="247"/>
      <c r="B9" s="18" t="s">
        <v>64</v>
      </c>
      <c r="C9" s="18" t="s">
        <v>65</v>
      </c>
    </row>
    <row r="10" spans="1:3" ht="31.5" customHeight="1" thickBot="1" x14ac:dyDescent="0.3">
      <c r="A10" s="248"/>
      <c r="B10" s="46" t="s">
        <v>67</v>
      </c>
      <c r="C10" s="17" t="s">
        <v>68</v>
      </c>
    </row>
    <row r="11" spans="1:3" ht="31.5" customHeight="1" x14ac:dyDescent="0.25">
      <c r="A11" s="246" t="s">
        <v>48</v>
      </c>
      <c r="B11" s="45" t="s">
        <v>70</v>
      </c>
      <c r="C11" s="16" t="s">
        <v>71</v>
      </c>
    </row>
    <row r="12" spans="1:3" ht="12.75" hidden="1" x14ac:dyDescent="0.25">
      <c r="A12" s="247"/>
      <c r="B12" s="18" t="s">
        <v>73</v>
      </c>
      <c r="C12" s="18" t="s">
        <v>74</v>
      </c>
    </row>
    <row r="13" spans="1:3" ht="12.75" hidden="1" x14ac:dyDescent="0.25">
      <c r="A13" s="247"/>
      <c r="B13" s="18" t="s">
        <v>76</v>
      </c>
      <c r="C13" s="18" t="s">
        <v>77</v>
      </c>
    </row>
    <row r="14" spans="1:3" ht="31.5" customHeight="1" x14ac:dyDescent="0.25">
      <c r="A14" s="247"/>
      <c r="B14" s="47" t="s">
        <v>79</v>
      </c>
      <c r="C14" s="18" t="s">
        <v>80</v>
      </c>
    </row>
    <row r="15" spans="1:3" ht="31.5" customHeight="1" x14ac:dyDescent="0.25">
      <c r="A15" s="247"/>
      <c r="B15" s="47" t="s">
        <v>82</v>
      </c>
      <c r="C15" s="18" t="s">
        <v>83</v>
      </c>
    </row>
    <row r="16" spans="1:3" ht="31.5" customHeight="1" thickBot="1" x14ac:dyDescent="0.3">
      <c r="A16" s="248"/>
      <c r="B16" s="46" t="s">
        <v>84</v>
      </c>
      <c r="C16" s="17" t="s">
        <v>85</v>
      </c>
    </row>
    <row r="17" spans="1:3" ht="12.75" hidden="1" x14ac:dyDescent="0.25">
      <c r="A17" s="246" t="s">
        <v>51</v>
      </c>
      <c r="B17" s="16" t="s">
        <v>86</v>
      </c>
      <c r="C17" s="16" t="s">
        <v>87</v>
      </c>
    </row>
    <row r="18" spans="1:3" ht="12.75" hidden="1" x14ac:dyDescent="0.25">
      <c r="A18" s="247"/>
      <c r="B18" s="18" t="s">
        <v>88</v>
      </c>
      <c r="C18" s="18" t="s">
        <v>89</v>
      </c>
    </row>
    <row r="19" spans="1:3" ht="12.75" hidden="1" x14ac:dyDescent="0.25">
      <c r="A19" s="247"/>
      <c r="B19" s="18" t="s">
        <v>90</v>
      </c>
      <c r="C19" s="18" t="s">
        <v>91</v>
      </c>
    </row>
    <row r="20" spans="1:3" ht="12.75" hidden="1" x14ac:dyDescent="0.25">
      <c r="A20" s="247"/>
      <c r="B20" s="18" t="s">
        <v>92</v>
      </c>
      <c r="C20" s="18" t="s">
        <v>93</v>
      </c>
    </row>
    <row r="21" spans="1:3" ht="31.5" customHeight="1" x14ac:dyDescent="0.25">
      <c r="A21" s="247"/>
      <c r="B21" s="47" t="s">
        <v>94</v>
      </c>
      <c r="C21" s="18" t="s">
        <v>95</v>
      </c>
    </row>
    <row r="22" spans="1:3" ht="31.5" customHeight="1" thickBot="1" x14ac:dyDescent="0.3">
      <c r="A22" s="248"/>
      <c r="B22" s="46" t="s">
        <v>96</v>
      </c>
      <c r="C22" s="17" t="s">
        <v>97</v>
      </c>
    </row>
    <row r="23" spans="1:3" ht="31.5" customHeight="1" x14ac:dyDescent="0.25">
      <c r="A23" s="246" t="s">
        <v>54</v>
      </c>
      <c r="B23" s="45" t="s">
        <v>98</v>
      </c>
      <c r="C23" s="16" t="s">
        <v>99</v>
      </c>
    </row>
    <row r="24" spans="1:3" ht="31.5" customHeight="1" x14ac:dyDescent="0.25">
      <c r="A24" s="247"/>
      <c r="B24" s="47" t="s">
        <v>100</v>
      </c>
      <c r="C24" s="18" t="s">
        <v>101</v>
      </c>
    </row>
    <row r="25" spans="1:3" ht="31.5" customHeight="1" x14ac:dyDescent="0.25">
      <c r="A25" s="247"/>
      <c r="B25" s="47" t="s">
        <v>102</v>
      </c>
      <c r="C25" s="18" t="s">
        <v>103</v>
      </c>
    </row>
    <row r="26" spans="1:3" ht="31.5" customHeight="1" thickBot="1" x14ac:dyDescent="0.3">
      <c r="A26" s="248"/>
      <c r="B26" s="46" t="s">
        <v>104</v>
      </c>
      <c r="C26" s="17" t="s">
        <v>105</v>
      </c>
    </row>
    <row r="27" spans="1:3" ht="31.5" customHeight="1" x14ac:dyDescent="0.25">
      <c r="A27" s="246" t="s">
        <v>57</v>
      </c>
      <c r="B27" s="45" t="s">
        <v>106</v>
      </c>
      <c r="C27" s="16" t="s">
        <v>107</v>
      </c>
    </row>
    <row r="28" spans="1:3" ht="31.5" customHeight="1" x14ac:dyDescent="0.25">
      <c r="A28" s="247"/>
      <c r="B28" s="47" t="s">
        <v>108</v>
      </c>
      <c r="C28" s="18" t="s">
        <v>109</v>
      </c>
    </row>
    <row r="29" spans="1:3" ht="31.5" customHeight="1" x14ac:dyDescent="0.25">
      <c r="A29" s="247"/>
      <c r="B29" s="47" t="s">
        <v>110</v>
      </c>
      <c r="C29" s="18" t="s">
        <v>111</v>
      </c>
    </row>
    <row r="30" spans="1:3" ht="31.5" customHeight="1" x14ac:dyDescent="0.25">
      <c r="A30" s="247"/>
      <c r="B30" s="47" t="s">
        <v>112</v>
      </c>
      <c r="C30" s="18" t="s">
        <v>113</v>
      </c>
    </row>
    <row r="31" spans="1:3" ht="31.5" customHeight="1" x14ac:dyDescent="0.25">
      <c r="A31" s="247"/>
      <c r="B31" s="47" t="s">
        <v>114</v>
      </c>
      <c r="C31" s="18" t="s">
        <v>115</v>
      </c>
    </row>
    <row r="32" spans="1:3" ht="31.5" customHeight="1" thickBot="1" x14ac:dyDescent="0.3">
      <c r="A32" s="248"/>
      <c r="B32" s="46" t="s">
        <v>116</v>
      </c>
      <c r="C32" s="17" t="s">
        <v>117</v>
      </c>
    </row>
    <row r="33" spans="1:3" ht="31.5" customHeight="1" thickBot="1" x14ac:dyDescent="0.3">
      <c r="A33" s="19" t="s">
        <v>60</v>
      </c>
      <c r="B33" s="48" t="s">
        <v>118</v>
      </c>
      <c r="C33" s="20" t="s">
        <v>119</v>
      </c>
    </row>
    <row r="34" spans="1:3" ht="31.5" customHeight="1" x14ac:dyDescent="0.25">
      <c r="A34" s="246" t="s">
        <v>63</v>
      </c>
      <c r="B34" s="45" t="s">
        <v>120</v>
      </c>
      <c r="C34" s="16" t="s">
        <v>121</v>
      </c>
    </row>
    <row r="35" spans="1:3" ht="31.5" customHeight="1" x14ac:dyDescent="0.25">
      <c r="A35" s="247"/>
      <c r="B35" s="47" t="s">
        <v>122</v>
      </c>
      <c r="C35" s="18" t="s">
        <v>123</v>
      </c>
    </row>
    <row r="36" spans="1:3" ht="31.5" customHeight="1" x14ac:dyDescent="0.25">
      <c r="A36" s="247"/>
      <c r="B36" s="47" t="s">
        <v>124</v>
      </c>
      <c r="C36" s="18" t="s">
        <v>125</v>
      </c>
    </row>
    <row r="37" spans="1:3" ht="31.5" customHeight="1" thickBot="1" x14ac:dyDescent="0.3">
      <c r="A37" s="248"/>
      <c r="B37" s="46" t="s">
        <v>126</v>
      </c>
      <c r="C37" s="17" t="s">
        <v>127</v>
      </c>
    </row>
    <row r="38" spans="1:3" ht="31.5" customHeight="1" x14ac:dyDescent="0.25">
      <c r="A38" s="246" t="s">
        <v>66</v>
      </c>
      <c r="B38" s="45" t="s">
        <v>128</v>
      </c>
      <c r="C38" s="16" t="s">
        <v>129</v>
      </c>
    </row>
    <row r="39" spans="1:3" ht="31.5" customHeight="1" x14ac:dyDescent="0.25">
      <c r="A39" s="247"/>
      <c r="B39" s="47" t="s">
        <v>130</v>
      </c>
      <c r="C39" s="18" t="s">
        <v>131</v>
      </c>
    </row>
    <row r="40" spans="1:3" ht="31.5" customHeight="1" x14ac:dyDescent="0.25">
      <c r="A40" s="247"/>
      <c r="B40" s="47" t="s">
        <v>132</v>
      </c>
      <c r="C40" s="18" t="s">
        <v>133</v>
      </c>
    </row>
    <row r="41" spans="1:3" ht="31.5" customHeight="1" thickBot="1" x14ac:dyDescent="0.3">
      <c r="A41" s="248"/>
      <c r="B41" s="46" t="s">
        <v>134</v>
      </c>
      <c r="C41" s="17" t="s">
        <v>135</v>
      </c>
    </row>
    <row r="42" spans="1:3" ht="31.5" customHeight="1" thickBot="1" x14ac:dyDescent="0.3">
      <c r="A42" s="19" t="s">
        <v>69</v>
      </c>
      <c r="B42" s="48" t="s">
        <v>136</v>
      </c>
      <c r="C42" s="20" t="s">
        <v>137</v>
      </c>
    </row>
    <row r="43" spans="1:3" ht="22.5" customHeight="1" x14ac:dyDescent="0.25">
      <c r="A43" s="246" t="s">
        <v>72</v>
      </c>
      <c r="B43" s="16" t="s">
        <v>138</v>
      </c>
      <c r="C43" s="16" t="s">
        <v>139</v>
      </c>
    </row>
    <row r="44" spans="1:3" ht="30" customHeight="1" x14ac:dyDescent="0.25">
      <c r="A44" s="247"/>
      <c r="B44" s="18" t="s">
        <v>140</v>
      </c>
      <c r="C44" s="18" t="s">
        <v>141</v>
      </c>
    </row>
    <row r="45" spans="1:3" ht="20.25" customHeight="1" x14ac:dyDescent="0.25">
      <c r="A45" s="247"/>
      <c r="B45" s="18" t="s">
        <v>142</v>
      </c>
      <c r="C45" s="18" t="s">
        <v>143</v>
      </c>
    </row>
    <row r="46" spans="1:3" ht="24.75" customHeight="1" thickBot="1" x14ac:dyDescent="0.3">
      <c r="A46" s="248"/>
      <c r="B46" s="17" t="s">
        <v>144</v>
      </c>
      <c r="C46" s="17" t="s">
        <v>145</v>
      </c>
    </row>
    <row r="47" spans="1:3" ht="31.5" customHeight="1" thickBot="1" x14ac:dyDescent="0.3">
      <c r="A47" s="19" t="s">
        <v>75</v>
      </c>
      <c r="B47" s="48" t="s">
        <v>146</v>
      </c>
      <c r="C47" s="20" t="s">
        <v>147</v>
      </c>
    </row>
    <row r="48" spans="1:3" ht="31.5" customHeight="1" thickBot="1" x14ac:dyDescent="0.3">
      <c r="A48" s="19" t="s">
        <v>78</v>
      </c>
      <c r="B48" s="48" t="s">
        <v>148</v>
      </c>
      <c r="C48" s="20" t="s">
        <v>149</v>
      </c>
    </row>
    <row r="49" spans="1:3" ht="18.75" customHeight="1" x14ac:dyDescent="0.25">
      <c r="A49" s="249" t="s">
        <v>81</v>
      </c>
      <c r="B49" s="49" t="s">
        <v>150</v>
      </c>
      <c r="C49" s="16" t="s">
        <v>151</v>
      </c>
    </row>
    <row r="50" spans="1:3" ht="16.5" customHeight="1" x14ac:dyDescent="0.25">
      <c r="A50" s="250"/>
      <c r="B50" s="50" t="s">
        <v>152</v>
      </c>
      <c r="C50" s="18" t="s">
        <v>153</v>
      </c>
    </row>
    <row r="51" spans="1:3" ht="12.75" customHeight="1" x14ac:dyDescent="0.25">
      <c r="A51" s="250"/>
      <c r="B51" s="50" t="s">
        <v>154</v>
      </c>
      <c r="C51" s="18" t="s">
        <v>155</v>
      </c>
    </row>
    <row r="52" spans="1:3" ht="22.5" customHeight="1" x14ac:dyDescent="0.25">
      <c r="A52" s="250"/>
      <c r="B52" s="50" t="s">
        <v>156</v>
      </c>
      <c r="C52" s="18" t="s">
        <v>157</v>
      </c>
    </row>
    <row r="53" spans="1:3" ht="31.5" customHeight="1" x14ac:dyDescent="0.25">
      <c r="A53" s="250"/>
      <c r="B53" s="50" t="s">
        <v>158</v>
      </c>
      <c r="C53" s="18" t="s">
        <v>159</v>
      </c>
    </row>
    <row r="54" spans="1:3" ht="31.5" customHeight="1" thickBot="1" x14ac:dyDescent="0.3">
      <c r="A54" s="251"/>
      <c r="B54" s="51" t="s">
        <v>160</v>
      </c>
      <c r="C54" s="17" t="s">
        <v>161</v>
      </c>
    </row>
  </sheetData>
  <autoFilter ref="A1:C54">
    <filterColumn colId="1">
      <colorFilter dxfId="0"/>
    </filterColumn>
  </autoFilter>
  <mergeCells count="10">
    <mergeCell ref="A34:A37"/>
    <mergeCell ref="A38:A41"/>
    <mergeCell ref="A43:A46"/>
    <mergeCell ref="A49:A54"/>
    <mergeCell ref="A2:A3"/>
    <mergeCell ref="A4:A10"/>
    <mergeCell ref="A11:A16"/>
    <mergeCell ref="A17:A22"/>
    <mergeCell ref="A23:A26"/>
    <mergeCell ref="A27:A3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11</vt:i4>
      </vt:variant>
    </vt:vector>
  </HeadingPairs>
  <TitlesOfParts>
    <vt:vector size="17" baseType="lpstr">
      <vt:lpstr>Portada</vt:lpstr>
      <vt:lpstr>Codigo</vt:lpstr>
      <vt:lpstr>Matriz</vt:lpstr>
      <vt:lpstr>Variables</vt:lpstr>
      <vt:lpstr>Valoración GTC45</vt:lpstr>
      <vt:lpstr>Peligros - Efectos</vt:lpstr>
      <vt:lpstr>Matriz!Área_de_impresión</vt:lpstr>
      <vt:lpstr>'Peligros - Efectos'!Área_de_impresión</vt:lpstr>
      <vt:lpstr>'Valoración GTC45'!Área_de_impresión</vt:lpstr>
      <vt:lpstr>consecuencia</vt:lpstr>
      <vt:lpstr>deficiencia</vt:lpstr>
      <vt:lpstr>EFECTO</vt:lpstr>
      <vt:lpstr>exposición</vt:lpstr>
      <vt:lpstr>GRUPO</vt:lpstr>
      <vt:lpstr>Codigo!OLE_LINK1</vt:lpstr>
      <vt:lpstr>PLUF</vt:lpstr>
      <vt:lpstr>RIESGO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Equipo 2</cp:lastModifiedBy>
  <cp:lastPrinted>2018-04-07T16:21:35Z</cp:lastPrinted>
  <dcterms:created xsi:type="dcterms:W3CDTF">2010-09-12T23:19:15Z</dcterms:created>
  <dcterms:modified xsi:type="dcterms:W3CDTF">2022-08-24T21:40:20Z</dcterms:modified>
</cp:coreProperties>
</file>